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840" windowWidth="17310" windowHeight="9645" tabRatio="622" activeTab="0"/>
  </bookViews>
  <sheets>
    <sheet name="#1" sheetId="1" r:id="rId1"/>
    <sheet name="#2" sheetId="2" r:id="rId2"/>
    <sheet name="#3" sheetId="3" r:id="rId3"/>
    <sheet name="#4" sheetId="4" r:id="rId4"/>
    <sheet name="#5" sheetId="5" r:id="rId5"/>
    <sheet name="#6" sheetId="6" r:id="rId6"/>
    <sheet name="#7" sheetId="7" r:id="rId7"/>
    <sheet name="#8" sheetId="8" r:id="rId8"/>
    <sheet name="#9" sheetId="9" r:id="rId9"/>
    <sheet name="#10" sheetId="10" r:id="rId10"/>
    <sheet name="#11" sheetId="11" r:id="rId11"/>
    <sheet name="#12" sheetId="12" r:id="rId12"/>
    <sheet name="#13" sheetId="13" r:id="rId13"/>
    <sheet name="#14" sheetId="14" r:id="rId14"/>
    <sheet name="#15" sheetId="15" r:id="rId15"/>
    <sheet name="#16" sheetId="16" r:id="rId16"/>
    <sheet name="#17" sheetId="17" r:id="rId17"/>
    <sheet name="#18" sheetId="18" r:id="rId18"/>
    <sheet name="#19" sheetId="19" r:id="rId19"/>
    <sheet name="#20" sheetId="20" r:id="rId20"/>
    <sheet name="#21" sheetId="21" r:id="rId21"/>
    <sheet name="#22" sheetId="22" r:id="rId22"/>
    <sheet name="#23" sheetId="23" r:id="rId23"/>
    <sheet name="#24" sheetId="24" r:id="rId24"/>
    <sheet name="#25" sheetId="25" r:id="rId25"/>
    <sheet name="#26" sheetId="26" r:id="rId26"/>
    <sheet name="#1-2018" sheetId="27" r:id="rId27"/>
    <sheet name="Accruals" sheetId="28" r:id="rId28"/>
    <sheet name="Sheet1" sheetId="29" r:id="rId29"/>
  </sheets>
  <definedNames/>
  <calcPr fullCalcOnLoad="1"/>
</workbook>
</file>

<file path=xl/sharedStrings.xml><?xml version="1.0" encoding="utf-8"?>
<sst xmlns="http://schemas.openxmlformats.org/spreadsheetml/2006/main" count="1930" uniqueCount="119">
  <si>
    <t xml:space="preserve">FROM                  </t>
  </si>
  <si>
    <t xml:space="preserve"> </t>
  </si>
  <si>
    <t>THRU:</t>
  </si>
  <si>
    <t>PAY PERIOD #</t>
  </si>
  <si>
    <t>EMPLOYEE NAME:</t>
  </si>
  <si>
    <t>BI-WEEKLY</t>
  </si>
  <si>
    <t>SUN.</t>
  </si>
  <si>
    <t>MON.</t>
  </si>
  <si>
    <t>TUES.</t>
  </si>
  <si>
    <t>WEDS.</t>
  </si>
  <si>
    <t>THUR.</t>
  </si>
  <si>
    <t>FRI.</t>
  </si>
  <si>
    <t>SAT.</t>
  </si>
  <si>
    <t>TOTAL</t>
  </si>
  <si>
    <t>REGULAR</t>
  </si>
  <si>
    <t>SICK LEAVE</t>
  </si>
  <si>
    <t>VACATION</t>
  </si>
  <si>
    <t>TOTALS</t>
  </si>
  <si>
    <t xml:space="preserve">HOLIDAY </t>
  </si>
  <si>
    <t>30</t>
  </si>
  <si>
    <t>1</t>
  </si>
  <si>
    <t>2</t>
  </si>
  <si>
    <t>3</t>
  </si>
  <si>
    <t>4</t>
  </si>
  <si>
    <t>5</t>
  </si>
  <si>
    <t>6</t>
  </si>
  <si>
    <t>7</t>
  </si>
  <si>
    <t>8</t>
  </si>
  <si>
    <t>29</t>
  </si>
  <si>
    <t>NOTES:</t>
  </si>
  <si>
    <t>EMPLOYEE SIGNATURE</t>
  </si>
  <si>
    <t>DATE</t>
  </si>
  <si>
    <t>SUPERVISOR'S SIGNATURE</t>
  </si>
  <si>
    <t>The timesheet is accurate and complete</t>
  </si>
  <si>
    <t>The timesheet has been reviewed for accuracy and completeness</t>
  </si>
  <si>
    <t>22</t>
  </si>
  <si>
    <t>23</t>
  </si>
  <si>
    <t>24</t>
  </si>
  <si>
    <t>25</t>
  </si>
  <si>
    <t>26</t>
  </si>
  <si>
    <t>27</t>
  </si>
  <si>
    <t>28</t>
  </si>
  <si>
    <t>and all time has been formally approved.</t>
  </si>
  <si>
    <t>Cross Check</t>
  </si>
  <si>
    <t>JURY DUTY</t>
  </si>
  <si>
    <t>BEREAVEMENT LEAVE</t>
  </si>
  <si>
    <t xml:space="preserve">HOURS 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</si>
  <si>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</si>
  <si>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</si>
  <si>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</si>
  <si>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</si>
  <si>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</si>
  <si>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</si>
  <si>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</si>
  <si>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</si>
  <si>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</si>
  <si>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</si>
  <si>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</si>
  <si>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</si>
  <si>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</si>
  <si>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31</t>
  </si>
  <si>
    <t>ACCRUAL TRACKING WORKSHEET</t>
  </si>
  <si>
    <t>BEG BALANCE</t>
  </si>
  <si>
    <t>EARNED</t>
  </si>
  <si>
    <t>END BALANCE</t>
  </si>
  <si>
    <t xml:space="preserve">              </t>
  </si>
  <si>
    <t>VACATION LEAVE</t>
  </si>
  <si>
    <t>1 - Timecards are due by 4:00 on your last working day of the pay period.</t>
  </si>
  <si>
    <t>USED</t>
  </si>
  <si>
    <t>3-12 Full Years - 4.93 hours every two weeks</t>
  </si>
  <si>
    <t>(Over) Accrual</t>
  </si>
  <si>
    <t>Hours Under/</t>
  </si>
  <si>
    <t>Bi-Weekly Payroll Time Sheet</t>
  </si>
  <si>
    <t>12+ Full Years - 6.46 hours every two weeks</t>
  </si>
  <si>
    <t>0-2 Full Years - 3.39 hours every two weeks</t>
  </si>
  <si>
    <t>Balance in</t>
  </si>
  <si>
    <t>Weeks</t>
  </si>
  <si>
    <t>20+ Full Years - 8.00 hours every two weeks</t>
  </si>
  <si>
    <t>Accrual</t>
  </si>
  <si>
    <t>Balances</t>
  </si>
  <si>
    <t>After</t>
  </si>
  <si>
    <t>This Pay</t>
  </si>
  <si>
    <t>Period</t>
  </si>
  <si>
    <t>VOLUNTARY LWOP</t>
  </si>
  <si>
    <t>PP # 1</t>
  </si>
  <si>
    <t>PP # 2</t>
  </si>
  <si>
    <t xml:space="preserve">PP # 3 </t>
  </si>
  <si>
    <t>PP # 4</t>
  </si>
  <si>
    <t>PP # 5</t>
  </si>
  <si>
    <t xml:space="preserve">PP # 6 </t>
  </si>
  <si>
    <t>PP # 7</t>
  </si>
  <si>
    <t xml:space="preserve">PP # 8 </t>
  </si>
  <si>
    <t>PP # 9</t>
  </si>
  <si>
    <t>PP # 10</t>
  </si>
  <si>
    <t>PP # 11</t>
  </si>
  <si>
    <t>PP # 12</t>
  </si>
  <si>
    <t>PP # 13</t>
  </si>
  <si>
    <t>PP # 14</t>
  </si>
  <si>
    <t>PP # 15</t>
  </si>
  <si>
    <t>PP # 16</t>
  </si>
  <si>
    <t>PP # 17</t>
  </si>
  <si>
    <t>PP # 18</t>
  </si>
  <si>
    <t>PP # 19</t>
  </si>
  <si>
    <t>PP # 20</t>
  </si>
  <si>
    <t>PP # 21</t>
  </si>
  <si>
    <t>PP # 22</t>
  </si>
  <si>
    <t>PP # 23</t>
  </si>
  <si>
    <t>PP # 24</t>
  </si>
  <si>
    <t>PP # 25</t>
  </si>
  <si>
    <t>PP # 26</t>
  </si>
  <si>
    <t>COMP TIME USED</t>
  </si>
  <si>
    <t>REGULAR HOURS SHOULD = 80 FOR REGULAR FULL-TIME EMPLOYEES</t>
  </si>
  <si>
    <t>OVERTIME TO BE PAID</t>
  </si>
  <si>
    <t>OT - COMP TIME EARNED</t>
  </si>
  <si>
    <t>COMP TIME BALANCE</t>
  </si>
  <si>
    <t>LEAVE WITHOUT PAY</t>
  </si>
  <si>
    <t>Exempt Employees</t>
  </si>
  <si>
    <t>ADMIN LEAVE</t>
  </si>
  <si>
    <t>ADMIN LEAVE BALANCE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</si>
</sst>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m/d/yyyy;@"/>
    <numFmt numFmtId="166" formatCode="[$-409]dddd\,\ mmmm\ dd\,\ yyyy"/>
    <numFmt numFmtId="167" formatCode="[$-409]h:mm:ss\ AM/PM"/>
    <numFmt numFmtId="168" formatCode="[$-F400]h:mm:ss\ AM/PM"/>
  </numFmts>
  <fonts count="48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u val="single"/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  <bgColor indexed="22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/>
      <right style="medium"/>
      <top style="medium"/>
      <bottom/>
    </border>
    <border>
      <left style="thin"/>
      <right style="medium"/>
      <top/>
      <bottom/>
    </border>
    <border>
      <left/>
      <right/>
      <top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double"/>
    </border>
    <border>
      <left/>
      <right/>
      <top style="medium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8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33" borderId="14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21" xfId="0" applyNumberFormat="1" applyFont="1" applyBorder="1" applyAlignment="1">
      <alignment horizontal="right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2" fillId="33" borderId="24" xfId="0" applyFont="1" applyFill="1" applyBorder="1" applyAlignment="1">
      <alignment/>
    </xf>
    <xf numFmtId="0" fontId="2" fillId="0" borderId="26" xfId="0" applyFont="1" applyBorder="1" applyAlignment="1">
      <alignment/>
    </xf>
    <xf numFmtId="8" fontId="2" fillId="0" borderId="0" xfId="0" applyNumberFormat="1" applyFont="1" applyBorder="1" applyAlignment="1">
      <alignment horizontal="center" shrinkToFit="1"/>
    </xf>
    <xf numFmtId="0" fontId="3" fillId="0" borderId="0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43" fontId="2" fillId="0" borderId="0" xfId="42" applyFont="1" applyAlignment="1">
      <alignment/>
    </xf>
    <xf numFmtId="43" fontId="7" fillId="0" borderId="0" xfId="42" applyFont="1" applyAlignment="1">
      <alignment horizontal="center"/>
    </xf>
    <xf numFmtId="0" fontId="4" fillId="0" borderId="0" xfId="0" applyFont="1" applyBorder="1" applyAlignment="1">
      <alignment horizontal="center"/>
    </xf>
    <xf numFmtId="43" fontId="2" fillId="0" borderId="0" xfId="42" applyFont="1" applyAlignment="1">
      <alignment horizontal="center"/>
    </xf>
    <xf numFmtId="43" fontId="2" fillId="0" borderId="0" xfId="42" applyFont="1" applyAlignment="1">
      <alignment horizontal="left"/>
    </xf>
    <xf numFmtId="0" fontId="2" fillId="0" borderId="22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43" fontId="2" fillId="0" borderId="29" xfId="42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27" xfId="0" applyFont="1" applyBorder="1" applyAlignment="1">
      <alignment/>
    </xf>
    <xf numFmtId="0" fontId="2" fillId="0" borderId="3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2" fillId="0" borderId="35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8" xfId="0" applyFont="1" applyBorder="1" applyAlignment="1" quotePrefix="1">
      <alignment horizontal="center"/>
    </xf>
    <xf numFmtId="0" fontId="9" fillId="0" borderId="18" xfId="0" applyFont="1" applyBorder="1" applyAlignment="1">
      <alignment horizontal="center"/>
    </xf>
    <xf numFmtId="0" fontId="11" fillId="0" borderId="0" xfId="0" applyFont="1" applyAlignment="1">
      <alignment/>
    </xf>
    <xf numFmtId="0" fontId="2" fillId="0" borderId="23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7" xfId="0" applyFont="1" applyBorder="1" applyAlignment="1">
      <alignment/>
    </xf>
    <xf numFmtId="0" fontId="9" fillId="0" borderId="37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2" fillId="0" borderId="16" xfId="0" applyFont="1" applyFill="1" applyBorder="1" applyAlignment="1">
      <alignment/>
    </xf>
    <xf numFmtId="43" fontId="2" fillId="0" borderId="0" xfId="42" applyFont="1" applyBorder="1" applyAlignment="1">
      <alignment/>
    </xf>
    <xf numFmtId="43" fontId="7" fillId="0" borderId="0" xfId="42" applyFont="1" applyBorder="1" applyAlignment="1">
      <alignment horizontal="center"/>
    </xf>
    <xf numFmtId="43" fontId="2" fillId="0" borderId="0" xfId="42" applyFont="1" applyBorder="1" applyAlignment="1">
      <alignment horizontal="left"/>
    </xf>
    <xf numFmtId="43" fontId="2" fillId="0" borderId="0" xfId="42" applyFont="1" applyBorder="1" applyAlignment="1">
      <alignment horizontal="center"/>
    </xf>
    <xf numFmtId="0" fontId="0" fillId="0" borderId="0" xfId="0" applyBorder="1" applyAlignment="1">
      <alignment/>
    </xf>
    <xf numFmtId="43" fontId="3" fillId="0" borderId="0" xfId="42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12" xfId="0" applyFont="1" applyBorder="1" applyAlignment="1">
      <alignment/>
    </xf>
    <xf numFmtId="0" fontId="2" fillId="0" borderId="29" xfId="0" applyFont="1" applyBorder="1" applyAlignment="1">
      <alignment/>
    </xf>
    <xf numFmtId="43" fontId="2" fillId="0" borderId="0" xfId="0" applyNumberFormat="1" applyFont="1" applyBorder="1" applyAlignment="1">
      <alignment/>
    </xf>
    <xf numFmtId="0" fontId="2" fillId="0" borderId="14" xfId="0" applyFont="1" applyBorder="1" applyAlignment="1" quotePrefix="1">
      <alignment horizontal="center"/>
    </xf>
    <xf numFmtId="20" fontId="2" fillId="0" borderId="14" xfId="0" applyNumberFormat="1" applyFont="1" applyBorder="1" applyAlignment="1" quotePrefix="1">
      <alignment/>
    </xf>
    <xf numFmtId="0" fontId="2" fillId="0" borderId="14" xfId="0" applyFont="1" applyBorder="1" applyAlignment="1" quotePrefix="1">
      <alignment/>
    </xf>
    <xf numFmtId="0" fontId="2" fillId="0" borderId="22" xfId="0" applyFont="1" applyBorder="1" applyAlignment="1" quotePrefix="1">
      <alignment/>
    </xf>
    <xf numFmtId="20" fontId="2" fillId="0" borderId="22" xfId="0" applyNumberFormat="1" applyFont="1" applyBorder="1" applyAlignment="1" quotePrefix="1">
      <alignment/>
    </xf>
    <xf numFmtId="0" fontId="2" fillId="0" borderId="14" xfId="0" applyFont="1" applyBorder="1" applyAlignment="1">
      <alignment horizontal="right"/>
    </xf>
    <xf numFmtId="165" fontId="2" fillId="0" borderId="0" xfId="0" applyNumberFormat="1" applyFont="1" applyAlignment="1">
      <alignment/>
    </xf>
    <xf numFmtId="165" fontId="6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3" fillId="0" borderId="0" xfId="0" applyFont="1" applyAlignment="1">
      <alignment horizontal="center"/>
    </xf>
    <xf numFmtId="43" fontId="0" fillId="0" borderId="0" xfId="0" applyNumberFormat="1" applyAlignment="1">
      <alignment/>
    </xf>
    <xf numFmtId="0" fontId="14" fillId="0" borderId="22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3" fontId="2" fillId="0" borderId="0" xfId="0" applyNumberFormat="1" applyFont="1" applyFill="1" applyBorder="1" applyAlignment="1">
      <alignment/>
    </xf>
    <xf numFmtId="0" fontId="9" fillId="0" borderId="13" xfId="0" applyFont="1" applyBorder="1" applyAlignment="1">
      <alignment horizontal="left"/>
    </xf>
    <xf numFmtId="0" fontId="2" fillId="0" borderId="31" xfId="0" applyFont="1" applyBorder="1" applyAlignment="1">
      <alignment horizontal="right"/>
    </xf>
    <xf numFmtId="20" fontId="2" fillId="0" borderId="14" xfId="0" applyNumberFormat="1" applyFont="1" applyBorder="1" applyAlignment="1">
      <alignment/>
    </xf>
    <xf numFmtId="0" fontId="2" fillId="0" borderId="29" xfId="0" applyFont="1" applyBorder="1" applyAlignment="1">
      <alignment/>
    </xf>
    <xf numFmtId="165" fontId="2" fillId="0" borderId="35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164" fontId="2" fillId="0" borderId="0" xfId="0" applyNumberFormat="1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165" fontId="2" fillId="0" borderId="35" xfId="0" applyNumberFormat="1" applyFont="1" applyBorder="1" applyAlignment="1" quotePrefix="1">
      <alignment horizontal="center"/>
    </xf>
    <xf numFmtId="43" fontId="2" fillId="0" borderId="29" xfId="42" applyFont="1" applyBorder="1" applyAlignment="1">
      <alignment horizontal="center"/>
    </xf>
    <xf numFmtId="43" fontId="2" fillId="34" borderId="38" xfId="42" applyFont="1" applyFill="1" applyBorder="1" applyAlignment="1">
      <alignment horizontal="center"/>
    </xf>
    <xf numFmtId="43" fontId="2" fillId="0" borderId="38" xfId="42" applyFont="1" applyBorder="1" applyAlignment="1">
      <alignment horizontal="center"/>
    </xf>
    <xf numFmtId="43" fontId="2" fillId="0" borderId="29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29" xfId="0" applyFont="1" applyBorder="1" applyAlignment="1">
      <alignment horizontal="center"/>
    </xf>
    <xf numFmtId="43" fontId="2" fillId="34" borderId="29" xfId="42" applyFont="1" applyFill="1" applyBorder="1" applyAlignment="1">
      <alignment horizontal="center"/>
    </xf>
    <xf numFmtId="43" fontId="2" fillId="34" borderId="29" xfId="0" applyNumberFormat="1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PageLayoutView="0" workbookViewId="0" topLeftCell="A1">
      <selection activeCell="F44" sqref="F44"/>
    </sheetView>
  </sheetViews>
  <sheetFormatPr defaultColWidth="9.140625" defaultRowHeight="12.75"/>
  <cols>
    <col min="1" max="1" width="22.7109375" style="4" customWidth="1"/>
    <col min="2" max="2" width="4.7109375" style="4" customWidth="1"/>
    <col min="3" max="4" width="5.00390625" style="4" customWidth="1"/>
    <col min="5" max="5" width="4.7109375" style="4" bestFit="1" customWidth="1"/>
    <col min="6" max="17" width="5.00390625" style="4" customWidth="1"/>
    <col min="18" max="18" width="8.57421875" style="4" customWidth="1"/>
    <col min="19" max="16384" width="9.140625" style="19" customWidth="1"/>
  </cols>
  <sheetData>
    <row r="1" ht="15">
      <c r="I1" s="91" t="s">
        <v>72</v>
      </c>
    </row>
    <row r="2" ht="15">
      <c r="I2" s="91" t="s">
        <v>116</v>
      </c>
    </row>
    <row r="5" ht="12" thickBot="1"/>
    <row r="6" spans="1:18" ht="18" customHeight="1">
      <c r="A6" s="1"/>
      <c r="B6" s="2"/>
      <c r="C6" s="2"/>
      <c r="D6" s="47" t="s">
        <v>0</v>
      </c>
      <c r="E6" s="104">
        <v>42722</v>
      </c>
      <c r="F6" s="104"/>
      <c r="G6" s="104"/>
      <c r="H6" s="44" t="s">
        <v>2</v>
      </c>
      <c r="I6" s="104">
        <v>42735</v>
      </c>
      <c r="J6" s="104"/>
      <c r="K6" s="2"/>
      <c r="L6" s="2" t="s">
        <v>3</v>
      </c>
      <c r="M6" s="2"/>
      <c r="N6" s="2"/>
      <c r="O6" s="57">
        <v>1</v>
      </c>
      <c r="P6" s="2"/>
      <c r="Q6" s="2"/>
      <c r="R6" s="48"/>
    </row>
    <row r="7" spans="1:18" ht="11.25">
      <c r="A7" s="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49"/>
    </row>
    <row r="8" spans="1:19" ht="19.5" customHeight="1">
      <c r="A8" s="78"/>
      <c r="B8" s="19"/>
      <c r="C8" s="19"/>
      <c r="D8" s="19" t="s">
        <v>4</v>
      </c>
      <c r="E8" s="19"/>
      <c r="F8" s="103"/>
      <c r="G8" s="105"/>
      <c r="H8" s="105"/>
      <c r="I8" s="105"/>
      <c r="J8" s="105"/>
      <c r="K8" s="19"/>
      <c r="L8" s="106"/>
      <c r="M8" s="106"/>
      <c r="N8" s="19"/>
      <c r="O8" s="6"/>
      <c r="P8" s="27" t="s">
        <v>1</v>
      </c>
      <c r="Q8" s="5"/>
      <c r="R8" s="49"/>
      <c r="S8" s="96" t="s">
        <v>78</v>
      </c>
    </row>
    <row r="9" spans="1:19" ht="13.5" customHeight="1" thickBot="1">
      <c r="A9" s="3"/>
      <c r="B9" s="19"/>
      <c r="C9" s="19"/>
      <c r="D9" s="19"/>
      <c r="E9" s="19"/>
      <c r="F9" s="19"/>
      <c r="G9" s="6"/>
      <c r="H9" s="6"/>
      <c r="I9" s="6"/>
      <c r="J9" s="6"/>
      <c r="K9" s="19"/>
      <c r="L9" s="19"/>
      <c r="M9" s="19"/>
      <c r="N9" s="19"/>
      <c r="O9" s="19"/>
      <c r="P9" s="19"/>
      <c r="Q9" s="19"/>
      <c r="R9" s="49"/>
      <c r="S9" s="96" t="s">
        <v>79</v>
      </c>
    </row>
    <row r="10" spans="1:19" ht="11.25">
      <c r="A10" s="1"/>
      <c r="B10" s="4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44"/>
      <c r="P10" s="44"/>
      <c r="Q10" s="2"/>
      <c r="R10" s="30" t="s">
        <v>5</v>
      </c>
      <c r="S10" s="96" t="s">
        <v>80</v>
      </c>
    </row>
    <row r="11" spans="1:19" ht="12" thickBot="1">
      <c r="A11" s="7"/>
      <c r="B11" s="8"/>
      <c r="C11" s="8"/>
      <c r="D11" s="23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10" t="s">
        <v>13</v>
      </c>
      <c r="S11" s="97" t="s">
        <v>81</v>
      </c>
    </row>
    <row r="12" spans="1:20" s="50" customFormat="1" ht="11.25">
      <c r="A12" s="20"/>
      <c r="B12" s="21"/>
      <c r="C12" s="21"/>
      <c r="D12" s="24" t="s">
        <v>56</v>
      </c>
      <c r="E12" s="24" t="s">
        <v>57</v>
      </c>
      <c r="F12" s="24" t="s">
        <v>58</v>
      </c>
      <c r="G12" s="24" t="s">
        <v>59</v>
      </c>
      <c r="H12" s="24" t="s">
        <v>35</v>
      </c>
      <c r="I12" s="24" t="s">
        <v>36</v>
      </c>
      <c r="J12" s="24" t="s">
        <v>37</v>
      </c>
      <c r="K12" s="24" t="s">
        <v>38</v>
      </c>
      <c r="L12" s="24" t="s">
        <v>39</v>
      </c>
      <c r="M12" s="24" t="s">
        <v>40</v>
      </c>
      <c r="N12" s="24" t="s">
        <v>41</v>
      </c>
      <c r="O12" s="24" t="s">
        <v>28</v>
      </c>
      <c r="P12" s="24" t="s">
        <v>19</v>
      </c>
      <c r="Q12" s="24" t="s">
        <v>60</v>
      </c>
      <c r="R12" s="31"/>
      <c r="S12" s="96" t="s">
        <v>82</v>
      </c>
      <c r="T12" s="19"/>
    </row>
    <row r="13" spans="1:18" ht="11.25">
      <c r="A13" s="51" t="s">
        <v>46</v>
      </c>
      <c r="B13" s="12"/>
      <c r="C13" s="12"/>
      <c r="D13" s="25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3"/>
    </row>
    <row r="14" spans="1:18" ht="11.25">
      <c r="A14" s="11" t="s">
        <v>14</v>
      </c>
      <c r="B14" s="9"/>
      <c r="C14" s="9"/>
      <c r="D14" s="25"/>
      <c r="E14" s="102"/>
      <c r="F14" s="9"/>
      <c r="G14" s="9"/>
      <c r="H14" s="9"/>
      <c r="I14" s="9"/>
      <c r="J14" s="12"/>
      <c r="K14" s="12"/>
      <c r="L14" s="8"/>
      <c r="M14" s="8"/>
      <c r="N14" s="8"/>
      <c r="O14" s="8"/>
      <c r="P14" s="8"/>
      <c r="Q14" s="12"/>
      <c r="R14" s="14">
        <f aca="true" t="shared" si="0" ref="R14:R21">SUM(B14:Q14)</f>
        <v>0</v>
      </c>
    </row>
    <row r="15" spans="1:19" ht="11.25">
      <c r="A15" s="11" t="s">
        <v>15</v>
      </c>
      <c r="B15" s="9"/>
      <c r="C15" s="9"/>
      <c r="D15" s="25"/>
      <c r="E15" s="9"/>
      <c r="F15" s="9"/>
      <c r="G15" s="9"/>
      <c r="H15" s="9"/>
      <c r="I15" s="9"/>
      <c r="J15" s="12"/>
      <c r="K15" s="12"/>
      <c r="L15" s="9"/>
      <c r="M15" s="8"/>
      <c r="N15" s="8"/>
      <c r="O15" s="8"/>
      <c r="P15" s="8"/>
      <c r="Q15" s="12"/>
      <c r="R15" s="14">
        <f t="shared" si="0"/>
        <v>0</v>
      </c>
      <c r="S15" s="80">
        <f>Accruals!K10</f>
        <v>3.7</v>
      </c>
    </row>
    <row r="16" spans="1:19" ht="11.25">
      <c r="A16" s="11" t="s">
        <v>66</v>
      </c>
      <c r="B16" s="9"/>
      <c r="C16" s="9"/>
      <c r="D16" s="25"/>
      <c r="E16" s="9"/>
      <c r="F16" s="9"/>
      <c r="G16" s="9"/>
      <c r="H16" s="9"/>
      <c r="I16" s="9"/>
      <c r="J16" s="12"/>
      <c r="K16" s="12"/>
      <c r="L16" s="9"/>
      <c r="M16" s="8"/>
      <c r="N16" s="8"/>
      <c r="O16" s="8"/>
      <c r="P16" s="8"/>
      <c r="Q16" s="12"/>
      <c r="R16" s="14">
        <f t="shared" si="0"/>
        <v>0</v>
      </c>
      <c r="S16" s="80">
        <f>Accruals!K11</f>
        <v>0</v>
      </c>
    </row>
    <row r="17" spans="1:19" ht="11.25">
      <c r="A17" s="11" t="s">
        <v>117</v>
      </c>
      <c r="B17" s="9"/>
      <c r="C17" s="9"/>
      <c r="D17" s="25"/>
      <c r="E17" s="9"/>
      <c r="F17" s="9"/>
      <c r="G17" s="9"/>
      <c r="H17" s="9"/>
      <c r="I17" s="9"/>
      <c r="J17" s="12"/>
      <c r="K17" s="12"/>
      <c r="L17" s="9"/>
      <c r="M17" s="8"/>
      <c r="N17" s="8"/>
      <c r="O17" s="8"/>
      <c r="P17" s="8"/>
      <c r="Q17" s="12"/>
      <c r="R17" s="14">
        <f t="shared" si="0"/>
        <v>0</v>
      </c>
      <c r="S17" s="80">
        <f>Accruals!K12</f>
        <v>80</v>
      </c>
    </row>
    <row r="18" spans="1:18" ht="11.25">
      <c r="A18" s="11" t="s">
        <v>18</v>
      </c>
      <c r="B18" s="9"/>
      <c r="C18" s="9"/>
      <c r="D18" s="25"/>
      <c r="E18" s="9"/>
      <c r="F18" s="9"/>
      <c r="G18" s="9"/>
      <c r="H18" s="9"/>
      <c r="I18" s="9">
        <v>8</v>
      </c>
      <c r="J18" s="12"/>
      <c r="K18" s="12"/>
      <c r="L18" s="9">
        <v>8</v>
      </c>
      <c r="M18" s="8"/>
      <c r="N18" s="8"/>
      <c r="O18" s="8"/>
      <c r="P18" s="9">
        <v>8</v>
      </c>
      <c r="Q18" s="12"/>
      <c r="R18" s="63">
        <f t="shared" si="0"/>
        <v>24</v>
      </c>
    </row>
    <row r="19" spans="1:18" ht="11.25">
      <c r="A19" s="11" t="s">
        <v>45</v>
      </c>
      <c r="B19" s="9"/>
      <c r="C19" s="9"/>
      <c r="D19" s="25"/>
      <c r="E19" s="9"/>
      <c r="F19" s="9"/>
      <c r="G19" s="9"/>
      <c r="H19" s="9"/>
      <c r="I19" s="9"/>
      <c r="J19" s="12"/>
      <c r="K19" s="12"/>
      <c r="L19" s="9"/>
      <c r="M19" s="8"/>
      <c r="N19" s="8"/>
      <c r="O19" s="8"/>
      <c r="P19" s="66"/>
      <c r="Q19" s="12"/>
      <c r="R19" s="68">
        <f t="shared" si="0"/>
        <v>0</v>
      </c>
    </row>
    <row r="20" spans="1:18" ht="11.25">
      <c r="A20" s="32" t="s">
        <v>44</v>
      </c>
      <c r="B20" s="29"/>
      <c r="C20" s="29"/>
      <c r="D20" s="25"/>
      <c r="E20" s="9"/>
      <c r="F20" s="9"/>
      <c r="G20" s="9"/>
      <c r="H20" s="9"/>
      <c r="I20" s="9"/>
      <c r="J20" s="12"/>
      <c r="K20" s="12"/>
      <c r="L20" s="29"/>
      <c r="M20" s="29"/>
      <c r="N20" s="29"/>
      <c r="O20" s="29"/>
      <c r="P20" s="67"/>
      <c r="Q20" s="12"/>
      <c r="R20" s="68">
        <f t="shared" si="0"/>
        <v>0</v>
      </c>
    </row>
    <row r="21" spans="1:19" ht="11.25">
      <c r="A21" s="101" t="s">
        <v>115</v>
      </c>
      <c r="B21" s="29"/>
      <c r="C21" s="29"/>
      <c r="D21" s="25"/>
      <c r="E21" s="29"/>
      <c r="F21" s="29"/>
      <c r="G21" s="29"/>
      <c r="H21" s="29"/>
      <c r="I21" s="29"/>
      <c r="J21" s="12"/>
      <c r="K21" s="12"/>
      <c r="L21" s="29"/>
      <c r="M21" s="58"/>
      <c r="N21" s="58"/>
      <c r="O21" s="58"/>
      <c r="P21" s="58"/>
      <c r="Q21" s="12"/>
      <c r="R21" s="68">
        <f t="shared" si="0"/>
        <v>0</v>
      </c>
      <c r="S21" s="80">
        <f>Accruals!K13</f>
        <v>0</v>
      </c>
    </row>
    <row r="22" spans="1:18" ht="11.25">
      <c r="A22" s="11"/>
      <c r="B22" s="29"/>
      <c r="C22" s="29"/>
      <c r="D22" s="25"/>
      <c r="E22" s="29"/>
      <c r="F22" s="29"/>
      <c r="G22" s="29"/>
      <c r="H22" s="29"/>
      <c r="I22" s="29"/>
      <c r="J22" s="12"/>
      <c r="K22" s="12"/>
      <c r="L22" s="29"/>
      <c r="M22" s="58"/>
      <c r="N22" s="58"/>
      <c r="O22" s="58"/>
      <c r="P22" s="58"/>
      <c r="Q22" s="12"/>
      <c r="R22" s="14"/>
    </row>
    <row r="23" spans="1:18" ht="11.25">
      <c r="A23" s="100"/>
      <c r="B23" s="29"/>
      <c r="C23" s="29"/>
      <c r="D23" s="25"/>
      <c r="E23" s="29"/>
      <c r="F23" s="29"/>
      <c r="G23" s="29"/>
      <c r="H23" s="29"/>
      <c r="I23" s="29"/>
      <c r="J23" s="12"/>
      <c r="K23" s="12"/>
      <c r="L23" s="29"/>
      <c r="M23" s="58"/>
      <c r="N23" s="58"/>
      <c r="O23" s="58"/>
      <c r="P23" s="58"/>
      <c r="Q23" s="12"/>
      <c r="R23" s="14"/>
    </row>
    <row r="24" spans="1:18" ht="11.25">
      <c r="A24" s="11"/>
      <c r="B24" s="29"/>
      <c r="C24" s="29"/>
      <c r="D24" s="25"/>
      <c r="E24" s="29"/>
      <c r="F24" s="29"/>
      <c r="G24" s="29"/>
      <c r="H24" s="29"/>
      <c r="I24" s="29"/>
      <c r="J24" s="12"/>
      <c r="K24" s="12"/>
      <c r="L24" s="29"/>
      <c r="M24" s="58"/>
      <c r="N24" s="58"/>
      <c r="O24" s="58"/>
      <c r="P24" s="58"/>
      <c r="Q24" s="12"/>
      <c r="R24" s="14"/>
    </row>
    <row r="25" spans="1:18" ht="11.25">
      <c r="A25" s="11"/>
      <c r="B25" s="29"/>
      <c r="C25" s="29"/>
      <c r="D25" s="25"/>
      <c r="E25" s="29"/>
      <c r="F25" s="29"/>
      <c r="G25" s="29"/>
      <c r="H25" s="29"/>
      <c r="I25" s="29"/>
      <c r="J25" s="12"/>
      <c r="K25" s="12"/>
      <c r="L25" s="29"/>
      <c r="M25" s="58"/>
      <c r="N25" s="58"/>
      <c r="O25" s="58"/>
      <c r="P25" s="58"/>
      <c r="Q25" s="12"/>
      <c r="R25" s="68">
        <f>SUM(B25:Q25)</f>
        <v>0</v>
      </c>
    </row>
    <row r="26" spans="1:18" ht="11.25">
      <c r="A26" s="11"/>
      <c r="B26" s="29"/>
      <c r="C26" s="29"/>
      <c r="D26" s="25"/>
      <c r="E26" s="29"/>
      <c r="F26" s="29"/>
      <c r="G26" s="29"/>
      <c r="H26" s="29"/>
      <c r="I26" s="29"/>
      <c r="J26" s="12"/>
      <c r="K26" s="12"/>
      <c r="L26" s="29"/>
      <c r="M26" s="58"/>
      <c r="N26" s="58"/>
      <c r="O26" s="58"/>
      <c r="P26" s="58"/>
      <c r="Q26" s="12"/>
      <c r="R26" s="68">
        <f>SUM(B26:Q26)</f>
        <v>0</v>
      </c>
    </row>
    <row r="27" spans="1:18" ht="12" thickBot="1">
      <c r="A27" s="15"/>
      <c r="B27" s="16"/>
      <c r="C27" s="16"/>
      <c r="D27" s="25"/>
      <c r="E27" s="16"/>
      <c r="F27" s="16"/>
      <c r="G27" s="16"/>
      <c r="H27" s="16"/>
      <c r="I27" s="16"/>
      <c r="J27" s="12"/>
      <c r="K27" s="12"/>
      <c r="L27" s="16"/>
      <c r="M27" s="59"/>
      <c r="N27" s="59"/>
      <c r="O27" s="59"/>
      <c r="P27" s="60"/>
      <c r="Q27" s="12"/>
      <c r="R27" s="14"/>
    </row>
    <row r="28" spans="1:18" ht="12" thickBot="1">
      <c r="A28" s="52" t="s">
        <v>17</v>
      </c>
      <c r="B28" s="17">
        <f aca="true" t="shared" si="1" ref="B28:R28">SUM(B14:B27)</f>
        <v>0</v>
      </c>
      <c r="C28" s="17">
        <f t="shared" si="1"/>
        <v>0</v>
      </c>
      <c r="D28" s="26">
        <f t="shared" si="1"/>
        <v>0</v>
      </c>
      <c r="E28" s="17">
        <f t="shared" si="1"/>
        <v>0</v>
      </c>
      <c r="F28" s="17">
        <f t="shared" si="1"/>
        <v>0</v>
      </c>
      <c r="G28" s="17">
        <f t="shared" si="1"/>
        <v>0</v>
      </c>
      <c r="H28" s="17">
        <f t="shared" si="1"/>
        <v>0</v>
      </c>
      <c r="I28" s="17">
        <f t="shared" si="1"/>
        <v>8</v>
      </c>
      <c r="J28" s="17">
        <f t="shared" si="1"/>
        <v>0</v>
      </c>
      <c r="K28" s="17">
        <f t="shared" si="1"/>
        <v>0</v>
      </c>
      <c r="L28" s="17">
        <f t="shared" si="1"/>
        <v>8</v>
      </c>
      <c r="M28" s="17">
        <f t="shared" si="1"/>
        <v>0</v>
      </c>
      <c r="N28" s="17">
        <f t="shared" si="1"/>
        <v>0</v>
      </c>
      <c r="O28" s="17">
        <f t="shared" si="1"/>
        <v>0</v>
      </c>
      <c r="P28" s="17">
        <f t="shared" si="1"/>
        <v>8</v>
      </c>
      <c r="Q28" s="17">
        <f t="shared" si="1"/>
        <v>0</v>
      </c>
      <c r="R28" s="53">
        <f t="shared" si="1"/>
        <v>24</v>
      </c>
    </row>
    <row r="29" spans="1:18" ht="7.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18" ht="12" thickBot="1">
      <c r="A30" s="19"/>
      <c r="N30" s="19"/>
      <c r="O30" s="19"/>
      <c r="P30" s="19" t="s">
        <v>43</v>
      </c>
      <c r="Q30" s="19"/>
      <c r="R30" s="54">
        <f>SUM(B28:Q28)</f>
        <v>24</v>
      </c>
    </row>
    <row r="31" ht="5.25" customHeight="1" thickTop="1"/>
    <row r="32" ht="22.5" customHeight="1"/>
    <row r="33" spans="1:17" ht="12" thickBot="1">
      <c r="A33" s="18"/>
      <c r="C33" s="18"/>
      <c r="D33" s="18"/>
      <c r="E33" s="18"/>
      <c r="G33" s="18"/>
      <c r="H33" s="18"/>
      <c r="I33" s="18"/>
      <c r="J33" s="18"/>
      <c r="K33" s="18"/>
      <c r="L33" s="18"/>
      <c r="M33" s="18"/>
      <c r="N33" s="18"/>
      <c r="P33" s="18"/>
      <c r="Q33" s="18"/>
    </row>
    <row r="34" spans="1:7" ht="11.25">
      <c r="A34" s="4" t="s">
        <v>30</v>
      </c>
      <c r="C34" s="4" t="s">
        <v>31</v>
      </c>
      <c r="G34" s="4" t="s">
        <v>32</v>
      </c>
    </row>
    <row r="35" spans="1:7" ht="11.25">
      <c r="A35" s="4" t="s">
        <v>33</v>
      </c>
      <c r="G35" s="4" t="s">
        <v>34</v>
      </c>
    </row>
    <row r="36" ht="11.25">
      <c r="G36" s="4" t="s">
        <v>42</v>
      </c>
    </row>
    <row r="37" ht="11.25">
      <c r="A37" s="55" t="s">
        <v>29</v>
      </c>
    </row>
    <row r="38" ht="11.25">
      <c r="A38" s="56" t="s">
        <v>67</v>
      </c>
    </row>
    <row r="39" ht="11.25">
      <c r="A39" s="56"/>
    </row>
    <row r="40" ht="11.25">
      <c r="A40" s="56"/>
    </row>
    <row r="41" ht="11.25">
      <c r="A41" s="56"/>
    </row>
    <row r="42" ht="11.25">
      <c r="A42" s="56"/>
    </row>
  </sheetData>
  <sheetProtection/>
  <mergeCells count="4">
    <mergeCell ref="E6:G6"/>
    <mergeCell ref="I6:J6"/>
    <mergeCell ref="G8:J8"/>
    <mergeCell ref="L8:M8"/>
  </mergeCells>
  <printOptions/>
  <pageMargins left="0.54" right="0.59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22.7109375" style="4" customWidth="1"/>
    <col min="2" max="2" width="4.7109375" style="4" customWidth="1"/>
    <col min="3" max="17" width="5.00390625" style="4" customWidth="1"/>
    <col min="18" max="18" width="8.57421875" style="4" customWidth="1"/>
    <col min="19" max="16384" width="9.140625" style="19" customWidth="1"/>
  </cols>
  <sheetData>
    <row r="1" ht="15">
      <c r="I1" s="91" t="s">
        <v>72</v>
      </c>
    </row>
    <row r="2" ht="15">
      <c r="I2" s="91" t="s">
        <v>116</v>
      </c>
    </row>
    <row r="5" ht="12" thickBot="1"/>
    <row r="6" spans="1:18" ht="18" customHeight="1">
      <c r="A6" s="1"/>
      <c r="B6" s="2"/>
      <c r="C6" s="2"/>
      <c r="D6" s="47" t="s">
        <v>0</v>
      </c>
      <c r="E6" s="104">
        <v>42848</v>
      </c>
      <c r="F6" s="104"/>
      <c r="G6" s="104"/>
      <c r="H6" s="44" t="s">
        <v>2</v>
      </c>
      <c r="I6" s="104">
        <v>42861</v>
      </c>
      <c r="J6" s="104"/>
      <c r="K6" s="2"/>
      <c r="L6" s="2" t="s">
        <v>3</v>
      </c>
      <c r="M6" s="2"/>
      <c r="N6" s="2"/>
      <c r="O6" s="57">
        <v>10</v>
      </c>
      <c r="P6" s="2"/>
      <c r="Q6" s="2"/>
      <c r="R6" s="48"/>
    </row>
    <row r="7" spans="1:18" ht="11.25">
      <c r="A7" s="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49"/>
    </row>
    <row r="8" spans="1:19" ht="19.5" customHeight="1">
      <c r="A8" s="78"/>
      <c r="B8" s="19"/>
      <c r="C8" s="19"/>
      <c r="D8" s="19" t="s">
        <v>4</v>
      </c>
      <c r="E8" s="19"/>
      <c r="F8" s="19"/>
      <c r="G8" s="105">
        <f>'#9'!G8:J8</f>
        <v>0</v>
      </c>
      <c r="H8" s="105"/>
      <c r="I8" s="105"/>
      <c r="J8" s="105"/>
      <c r="K8" s="19"/>
      <c r="L8" s="106"/>
      <c r="M8" s="106"/>
      <c r="N8" s="107"/>
      <c r="O8" s="107"/>
      <c r="P8" s="27" t="s">
        <v>1</v>
      </c>
      <c r="Q8" s="5"/>
      <c r="R8" s="49"/>
      <c r="S8" s="96" t="s">
        <v>78</v>
      </c>
    </row>
    <row r="9" spans="1:19" ht="13.5" customHeight="1" thickBot="1">
      <c r="A9" s="3"/>
      <c r="B9" s="19"/>
      <c r="C9" s="19"/>
      <c r="D9" s="19"/>
      <c r="E9" s="19"/>
      <c r="F9" s="19"/>
      <c r="G9" s="6"/>
      <c r="H9" s="6"/>
      <c r="I9" s="6"/>
      <c r="J9" s="6"/>
      <c r="K9" s="19"/>
      <c r="L9" s="19"/>
      <c r="M9" s="19"/>
      <c r="N9" s="19"/>
      <c r="O9" s="19"/>
      <c r="P9" s="19"/>
      <c r="Q9" s="19"/>
      <c r="R9" s="49"/>
      <c r="S9" s="96" t="s">
        <v>79</v>
      </c>
    </row>
    <row r="10" spans="1:19" ht="11.25">
      <c r="A10" s="1"/>
      <c r="B10" s="4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44"/>
      <c r="P10" s="44"/>
      <c r="Q10" s="2"/>
      <c r="R10" s="30" t="s">
        <v>5</v>
      </c>
      <c r="S10" s="96" t="s">
        <v>80</v>
      </c>
    </row>
    <row r="11" spans="1:19" ht="12" thickBot="1">
      <c r="A11" s="7"/>
      <c r="B11" s="8"/>
      <c r="C11" s="8"/>
      <c r="D11" s="23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10" t="s">
        <v>13</v>
      </c>
      <c r="S11" s="97" t="s">
        <v>81</v>
      </c>
    </row>
    <row r="12" spans="1:21" s="50" customFormat="1" ht="11.25">
      <c r="A12" s="20"/>
      <c r="B12" s="21"/>
      <c r="C12" s="21"/>
      <c r="D12" s="24" t="s">
        <v>36</v>
      </c>
      <c r="E12" s="24" t="s">
        <v>37</v>
      </c>
      <c r="F12" s="24" t="s">
        <v>38</v>
      </c>
      <c r="G12" s="24" t="s">
        <v>39</v>
      </c>
      <c r="H12" s="24" t="s">
        <v>40</v>
      </c>
      <c r="I12" s="24" t="s">
        <v>41</v>
      </c>
      <c r="J12" s="24" t="s">
        <v>28</v>
      </c>
      <c r="K12" s="24" t="s">
        <v>19</v>
      </c>
      <c r="L12" s="24" t="s">
        <v>20</v>
      </c>
      <c r="M12" s="24" t="s">
        <v>21</v>
      </c>
      <c r="N12" s="24" t="s">
        <v>22</v>
      </c>
      <c r="O12" s="24" t="s">
        <v>23</v>
      </c>
      <c r="P12" s="24" t="s">
        <v>24</v>
      </c>
      <c r="Q12" s="24" t="s">
        <v>25</v>
      </c>
      <c r="R12" s="31"/>
      <c r="S12" s="96" t="s">
        <v>82</v>
      </c>
      <c r="T12" s="19"/>
      <c r="U12" s="19"/>
    </row>
    <row r="13" spans="1:18" ht="11.25">
      <c r="A13" s="51" t="s">
        <v>46</v>
      </c>
      <c r="B13" s="12"/>
      <c r="C13" s="12"/>
      <c r="D13" s="25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3"/>
    </row>
    <row r="14" spans="1:18" ht="11.25">
      <c r="A14" s="11" t="s">
        <v>14</v>
      </c>
      <c r="B14" s="9"/>
      <c r="C14" s="9"/>
      <c r="D14" s="25"/>
      <c r="E14" s="9"/>
      <c r="F14" s="9"/>
      <c r="G14" s="8"/>
      <c r="H14" s="9"/>
      <c r="I14" s="9"/>
      <c r="J14" s="12"/>
      <c r="K14" s="12"/>
      <c r="L14" s="8"/>
      <c r="M14" s="9"/>
      <c r="N14" s="9"/>
      <c r="O14" s="9"/>
      <c r="P14" s="9"/>
      <c r="Q14" s="12"/>
      <c r="R14" s="14">
        <f aca="true" t="shared" si="0" ref="R14:R21">SUM(B14:Q14)</f>
        <v>0</v>
      </c>
    </row>
    <row r="15" spans="1:19" ht="11.25">
      <c r="A15" s="11" t="s">
        <v>15</v>
      </c>
      <c r="B15" s="9"/>
      <c r="C15" s="9"/>
      <c r="D15" s="25"/>
      <c r="E15" s="9"/>
      <c r="F15" s="9"/>
      <c r="G15" s="83"/>
      <c r="H15" s="9"/>
      <c r="I15" s="9"/>
      <c r="J15" s="12"/>
      <c r="K15" s="12"/>
      <c r="L15" s="8"/>
      <c r="M15" s="9"/>
      <c r="N15" s="9"/>
      <c r="O15" s="9"/>
      <c r="P15" s="9"/>
      <c r="Q15" s="12"/>
      <c r="R15" s="14">
        <f t="shared" si="0"/>
        <v>0</v>
      </c>
      <c r="S15" s="80">
        <f>Accruals!K82</f>
        <v>37</v>
      </c>
    </row>
    <row r="16" spans="1:19" ht="11.25">
      <c r="A16" s="11" t="s">
        <v>66</v>
      </c>
      <c r="B16" s="9"/>
      <c r="C16" s="9"/>
      <c r="D16" s="25"/>
      <c r="E16" s="9"/>
      <c r="F16" s="9"/>
      <c r="G16" s="9"/>
      <c r="H16" s="9"/>
      <c r="I16" s="9"/>
      <c r="J16" s="12"/>
      <c r="K16" s="12"/>
      <c r="L16" s="8"/>
      <c r="M16" s="9"/>
      <c r="N16" s="9"/>
      <c r="O16" s="9"/>
      <c r="P16" s="9"/>
      <c r="Q16" s="12"/>
      <c r="R16" s="14">
        <f t="shared" si="0"/>
        <v>0</v>
      </c>
      <c r="S16" s="80">
        <f>Accruals!K83</f>
        <v>0</v>
      </c>
    </row>
    <row r="17" spans="1:19" ht="11.25">
      <c r="A17" s="11" t="s">
        <v>117</v>
      </c>
      <c r="B17" s="9"/>
      <c r="C17" s="9"/>
      <c r="D17" s="25"/>
      <c r="E17" s="9"/>
      <c r="F17" s="9"/>
      <c r="G17" s="9"/>
      <c r="H17" s="9"/>
      <c r="I17" s="9"/>
      <c r="J17" s="12"/>
      <c r="K17" s="12"/>
      <c r="L17" s="8"/>
      <c r="M17" s="9"/>
      <c r="N17" s="9"/>
      <c r="O17" s="9"/>
      <c r="P17" s="9"/>
      <c r="Q17" s="12"/>
      <c r="R17" s="14">
        <f t="shared" si="0"/>
        <v>0</v>
      </c>
      <c r="S17" s="80">
        <f>Accruals!K84</f>
        <v>80</v>
      </c>
    </row>
    <row r="18" spans="1:18" ht="11.25">
      <c r="A18" s="11" t="s">
        <v>18</v>
      </c>
      <c r="B18" s="9"/>
      <c r="C18" s="9"/>
      <c r="D18" s="25"/>
      <c r="E18" s="9"/>
      <c r="F18" s="9"/>
      <c r="G18" s="9"/>
      <c r="H18" s="9"/>
      <c r="I18" s="9"/>
      <c r="J18" s="12"/>
      <c r="K18" s="12"/>
      <c r="L18" s="8"/>
      <c r="M18" s="9"/>
      <c r="N18" s="9"/>
      <c r="O18" s="9"/>
      <c r="P18" s="9"/>
      <c r="Q18" s="12"/>
      <c r="R18" s="63">
        <f t="shared" si="0"/>
        <v>0</v>
      </c>
    </row>
    <row r="19" spans="1:18" ht="11.25">
      <c r="A19" s="11" t="s">
        <v>45</v>
      </c>
      <c r="B19" s="9"/>
      <c r="C19" s="9"/>
      <c r="D19" s="25"/>
      <c r="E19" s="9"/>
      <c r="F19" s="9"/>
      <c r="G19" s="9"/>
      <c r="H19" s="9"/>
      <c r="I19" s="9"/>
      <c r="J19" s="12"/>
      <c r="K19" s="12"/>
      <c r="L19" s="9"/>
      <c r="M19" s="9"/>
      <c r="N19" s="9"/>
      <c r="O19" s="9"/>
      <c r="P19" s="65"/>
      <c r="Q19" s="12"/>
      <c r="R19" s="68">
        <f t="shared" si="0"/>
        <v>0</v>
      </c>
    </row>
    <row r="20" spans="1:18" ht="11.25">
      <c r="A20" s="32" t="s">
        <v>44</v>
      </c>
      <c r="B20" s="29"/>
      <c r="C20" s="29"/>
      <c r="D20" s="25"/>
      <c r="E20" s="29"/>
      <c r="F20" s="29"/>
      <c r="G20" s="29"/>
      <c r="H20" s="29"/>
      <c r="I20" s="29"/>
      <c r="J20" s="12"/>
      <c r="K20" s="12"/>
      <c r="L20" s="29"/>
      <c r="M20" s="29"/>
      <c r="N20" s="29"/>
      <c r="O20" s="29"/>
      <c r="P20" s="62"/>
      <c r="Q20" s="12"/>
      <c r="R20" s="68">
        <f t="shared" si="0"/>
        <v>0</v>
      </c>
    </row>
    <row r="21" spans="1:19" ht="11.25">
      <c r="A21" s="101" t="s">
        <v>115</v>
      </c>
      <c r="B21" s="29"/>
      <c r="C21" s="29"/>
      <c r="D21" s="25"/>
      <c r="E21" s="29"/>
      <c r="F21" s="29"/>
      <c r="G21" s="29"/>
      <c r="H21" s="29"/>
      <c r="I21" s="29"/>
      <c r="J21" s="12"/>
      <c r="K21" s="12"/>
      <c r="L21" s="29"/>
      <c r="M21" s="29"/>
      <c r="N21" s="29"/>
      <c r="O21" s="29"/>
      <c r="P21" s="29"/>
      <c r="Q21" s="12"/>
      <c r="R21" s="68">
        <f t="shared" si="0"/>
        <v>0</v>
      </c>
      <c r="S21" s="80">
        <f>Accruals!K85</f>
        <v>0</v>
      </c>
    </row>
    <row r="22" spans="1:18" ht="11.25">
      <c r="A22" s="11"/>
      <c r="B22" s="29"/>
      <c r="C22" s="29"/>
      <c r="D22" s="25"/>
      <c r="E22" s="29"/>
      <c r="F22" s="29"/>
      <c r="G22" s="29"/>
      <c r="H22" s="29"/>
      <c r="I22" s="29"/>
      <c r="J22" s="12"/>
      <c r="K22" s="12"/>
      <c r="L22" s="29"/>
      <c r="M22" s="29"/>
      <c r="N22" s="29"/>
      <c r="O22" s="29"/>
      <c r="P22" s="29"/>
      <c r="Q22" s="12"/>
      <c r="R22" s="14"/>
    </row>
    <row r="23" spans="1:18" ht="11.25">
      <c r="A23" s="100"/>
      <c r="B23" s="29"/>
      <c r="C23" s="29"/>
      <c r="D23" s="25"/>
      <c r="E23" s="29"/>
      <c r="F23" s="29"/>
      <c r="G23" s="29"/>
      <c r="H23" s="29"/>
      <c r="I23" s="29"/>
      <c r="J23" s="12"/>
      <c r="K23" s="12"/>
      <c r="L23" s="29"/>
      <c r="M23" s="29"/>
      <c r="N23" s="29"/>
      <c r="O23" s="29"/>
      <c r="P23" s="29"/>
      <c r="Q23" s="12"/>
      <c r="R23" s="14"/>
    </row>
    <row r="24" spans="1:18" ht="11.25">
      <c r="A24" s="11"/>
      <c r="B24" s="29"/>
      <c r="C24" s="29"/>
      <c r="D24" s="25"/>
      <c r="E24" s="29"/>
      <c r="F24" s="29"/>
      <c r="G24" s="29"/>
      <c r="H24" s="29"/>
      <c r="I24" s="29"/>
      <c r="J24" s="12"/>
      <c r="K24" s="12"/>
      <c r="L24" s="29"/>
      <c r="M24" s="29"/>
      <c r="N24" s="29"/>
      <c r="O24" s="29"/>
      <c r="P24" s="29"/>
      <c r="Q24" s="12"/>
      <c r="R24" s="14"/>
    </row>
    <row r="25" spans="1:18" ht="11.25">
      <c r="A25" s="11"/>
      <c r="B25" s="29"/>
      <c r="C25" s="29"/>
      <c r="D25" s="25"/>
      <c r="E25" s="29"/>
      <c r="F25" s="29"/>
      <c r="G25" s="29"/>
      <c r="H25" s="29"/>
      <c r="I25" s="29"/>
      <c r="J25" s="12"/>
      <c r="K25" s="12"/>
      <c r="L25" s="29"/>
      <c r="M25" s="29"/>
      <c r="N25" s="29"/>
      <c r="O25" s="29"/>
      <c r="P25" s="29"/>
      <c r="Q25" s="12"/>
      <c r="R25" s="68">
        <f>SUM(B25:Q25)</f>
        <v>0</v>
      </c>
    </row>
    <row r="26" spans="1:18" ht="11.25">
      <c r="A26" s="11"/>
      <c r="B26" s="29"/>
      <c r="C26" s="29"/>
      <c r="D26" s="25"/>
      <c r="E26" s="29"/>
      <c r="F26" s="29"/>
      <c r="G26" s="29"/>
      <c r="H26" s="29"/>
      <c r="I26" s="29"/>
      <c r="J26" s="12"/>
      <c r="K26" s="12"/>
      <c r="L26" s="29"/>
      <c r="M26" s="29"/>
      <c r="N26" s="29"/>
      <c r="O26" s="29"/>
      <c r="P26" s="29"/>
      <c r="Q26" s="12"/>
      <c r="R26" s="68">
        <f>SUM(B26:Q26)</f>
        <v>0</v>
      </c>
    </row>
    <row r="27" spans="1:18" ht="12" thickBot="1">
      <c r="A27" s="15"/>
      <c r="B27" s="16"/>
      <c r="C27" s="16"/>
      <c r="D27" s="25"/>
      <c r="E27" s="16"/>
      <c r="F27" s="16"/>
      <c r="G27" s="16"/>
      <c r="H27" s="16"/>
      <c r="I27" s="16"/>
      <c r="J27" s="12"/>
      <c r="K27" s="12"/>
      <c r="L27" s="16"/>
      <c r="M27" s="16"/>
      <c r="N27" s="16"/>
      <c r="O27" s="16"/>
      <c r="P27" s="16"/>
      <c r="Q27" s="12"/>
      <c r="R27" s="14"/>
    </row>
    <row r="28" spans="1:18" ht="12" thickBot="1">
      <c r="A28" s="52" t="s">
        <v>17</v>
      </c>
      <c r="B28" s="17">
        <f aca="true" t="shared" si="1" ref="B28:R28">SUM(B14:B27)</f>
        <v>0</v>
      </c>
      <c r="C28" s="17">
        <f t="shared" si="1"/>
        <v>0</v>
      </c>
      <c r="D28" s="26">
        <f t="shared" si="1"/>
        <v>0</v>
      </c>
      <c r="E28" s="17">
        <f t="shared" si="1"/>
        <v>0</v>
      </c>
      <c r="F28" s="17">
        <f t="shared" si="1"/>
        <v>0</v>
      </c>
      <c r="G28" s="17">
        <f t="shared" si="1"/>
        <v>0</v>
      </c>
      <c r="H28" s="17">
        <f t="shared" si="1"/>
        <v>0</v>
      </c>
      <c r="I28" s="17">
        <f t="shared" si="1"/>
        <v>0</v>
      </c>
      <c r="J28" s="17">
        <f t="shared" si="1"/>
        <v>0</v>
      </c>
      <c r="K28" s="17">
        <f t="shared" si="1"/>
        <v>0</v>
      </c>
      <c r="L28" s="17">
        <f t="shared" si="1"/>
        <v>0</v>
      </c>
      <c r="M28" s="17">
        <f t="shared" si="1"/>
        <v>0</v>
      </c>
      <c r="N28" s="17">
        <f t="shared" si="1"/>
        <v>0</v>
      </c>
      <c r="O28" s="17">
        <f t="shared" si="1"/>
        <v>0</v>
      </c>
      <c r="P28" s="17">
        <f t="shared" si="1"/>
        <v>0</v>
      </c>
      <c r="Q28" s="17">
        <f t="shared" si="1"/>
        <v>0</v>
      </c>
      <c r="R28" s="53">
        <f t="shared" si="1"/>
        <v>0</v>
      </c>
    </row>
    <row r="29" spans="1:18" ht="7.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18" ht="12" thickBot="1">
      <c r="A30" s="19"/>
      <c r="N30" s="19"/>
      <c r="O30" s="19"/>
      <c r="P30" s="19" t="s">
        <v>43</v>
      </c>
      <c r="Q30" s="19"/>
      <c r="R30" s="54">
        <f>SUM(B28:Q28)</f>
        <v>0</v>
      </c>
    </row>
    <row r="31" ht="5.25" customHeight="1" thickTop="1"/>
    <row r="32" ht="22.5" customHeight="1"/>
    <row r="33" spans="1:17" ht="12" thickBot="1">
      <c r="A33" s="18"/>
      <c r="C33" s="18"/>
      <c r="D33" s="18"/>
      <c r="E33" s="18"/>
      <c r="G33" s="18"/>
      <c r="H33" s="18"/>
      <c r="I33" s="18"/>
      <c r="J33" s="18"/>
      <c r="K33" s="18"/>
      <c r="L33" s="18"/>
      <c r="M33" s="18"/>
      <c r="N33" s="18"/>
      <c r="P33" s="18"/>
      <c r="Q33" s="18"/>
    </row>
    <row r="34" spans="1:16" ht="11.25">
      <c r="A34" s="4" t="s">
        <v>30</v>
      </c>
      <c r="C34" s="4" t="s">
        <v>31</v>
      </c>
      <c r="G34" s="4" t="s">
        <v>32</v>
      </c>
      <c r="P34" s="4" t="s">
        <v>31</v>
      </c>
    </row>
    <row r="35" spans="1:7" ht="11.25">
      <c r="A35" s="4" t="s">
        <v>33</v>
      </c>
      <c r="G35" s="4" t="s">
        <v>34</v>
      </c>
    </row>
    <row r="36" ht="11.25">
      <c r="G36" s="4" t="s">
        <v>42</v>
      </c>
    </row>
    <row r="37" ht="11.25">
      <c r="A37" s="55" t="s">
        <v>29</v>
      </c>
    </row>
    <row r="38" ht="11.25">
      <c r="A38" s="56" t="s">
        <v>67</v>
      </c>
    </row>
    <row r="39" ht="11.25">
      <c r="A39" s="56"/>
    </row>
    <row r="40" ht="11.25">
      <c r="A40" s="56"/>
    </row>
    <row r="41" ht="11.25">
      <c r="A41" s="56"/>
    </row>
    <row r="42" ht="11.25">
      <c r="A42" s="56"/>
    </row>
  </sheetData>
  <sheetProtection/>
  <mergeCells count="5">
    <mergeCell ref="E6:G6"/>
    <mergeCell ref="I6:J6"/>
    <mergeCell ref="G8:J8"/>
    <mergeCell ref="N8:O8"/>
    <mergeCell ref="L8:M8"/>
  </mergeCells>
  <printOptions/>
  <pageMargins left="0.59" right="0.54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22.7109375" style="4" customWidth="1"/>
    <col min="2" max="2" width="4.7109375" style="4" customWidth="1"/>
    <col min="3" max="17" width="5.00390625" style="4" customWidth="1"/>
    <col min="18" max="18" width="8.57421875" style="4" customWidth="1"/>
    <col min="19" max="19" width="9.140625" style="19" customWidth="1"/>
    <col min="20" max="20" width="9.140625" style="69" customWidth="1"/>
    <col min="21" max="16384" width="9.140625" style="19" customWidth="1"/>
  </cols>
  <sheetData>
    <row r="1" ht="15">
      <c r="I1" s="91" t="s">
        <v>72</v>
      </c>
    </row>
    <row r="2" spans="9:20" ht="15">
      <c r="I2" s="91" t="s">
        <v>116</v>
      </c>
      <c r="T2" s="19"/>
    </row>
    <row r="5" ht="12" thickBot="1"/>
    <row r="6" spans="1:18" ht="18" customHeight="1">
      <c r="A6" s="1"/>
      <c r="B6" s="2"/>
      <c r="C6" s="2"/>
      <c r="D6" s="47" t="s">
        <v>0</v>
      </c>
      <c r="E6" s="104">
        <v>42862</v>
      </c>
      <c r="F6" s="104"/>
      <c r="G6" s="104"/>
      <c r="H6" s="44" t="s">
        <v>2</v>
      </c>
      <c r="I6" s="104">
        <v>42875</v>
      </c>
      <c r="J6" s="104"/>
      <c r="K6" s="2"/>
      <c r="L6" s="2" t="s">
        <v>3</v>
      </c>
      <c r="M6" s="2"/>
      <c r="N6" s="2"/>
      <c r="O6" s="57">
        <v>11</v>
      </c>
      <c r="P6" s="2"/>
      <c r="Q6" s="2"/>
      <c r="R6" s="48"/>
    </row>
    <row r="7" spans="1:18" ht="11.25">
      <c r="A7" s="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49"/>
    </row>
    <row r="8" spans="1:19" ht="19.5" customHeight="1">
      <c r="A8" s="78"/>
      <c r="B8" s="19"/>
      <c r="C8" s="19"/>
      <c r="D8" s="19" t="s">
        <v>4</v>
      </c>
      <c r="E8" s="19"/>
      <c r="F8" s="19"/>
      <c r="G8" s="105">
        <f>'#10'!G8:J8</f>
        <v>0</v>
      </c>
      <c r="H8" s="105"/>
      <c r="I8" s="105"/>
      <c r="J8" s="105"/>
      <c r="K8" s="19"/>
      <c r="L8" s="106"/>
      <c r="M8" s="106"/>
      <c r="N8" s="107"/>
      <c r="O8" s="107"/>
      <c r="P8" s="27" t="s">
        <v>1</v>
      </c>
      <c r="Q8" s="5"/>
      <c r="R8" s="49"/>
      <c r="S8" s="96" t="s">
        <v>78</v>
      </c>
    </row>
    <row r="9" spans="1:19" ht="13.5" customHeight="1" thickBot="1">
      <c r="A9" s="3"/>
      <c r="B9" s="19"/>
      <c r="C9" s="19"/>
      <c r="D9" s="19"/>
      <c r="E9" s="19"/>
      <c r="F9" s="19"/>
      <c r="G9" s="6"/>
      <c r="H9" s="6"/>
      <c r="I9" s="6"/>
      <c r="J9" s="6"/>
      <c r="K9" s="19"/>
      <c r="L9" s="19"/>
      <c r="M9" s="19"/>
      <c r="N9" s="19"/>
      <c r="O9" s="19"/>
      <c r="P9" s="19"/>
      <c r="Q9" s="19"/>
      <c r="R9" s="49"/>
      <c r="S9" s="96" t="s">
        <v>79</v>
      </c>
    </row>
    <row r="10" spans="1:19" ht="11.25">
      <c r="A10" s="1"/>
      <c r="B10" s="4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44"/>
      <c r="P10" s="44"/>
      <c r="Q10" s="2"/>
      <c r="R10" s="30" t="s">
        <v>5</v>
      </c>
      <c r="S10" s="96" t="s">
        <v>80</v>
      </c>
    </row>
    <row r="11" spans="1:19" ht="12" thickBot="1">
      <c r="A11" s="7"/>
      <c r="B11" s="8"/>
      <c r="C11" s="8"/>
      <c r="D11" s="23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10" t="s">
        <v>13</v>
      </c>
      <c r="S11" s="97" t="s">
        <v>81</v>
      </c>
    </row>
    <row r="12" spans="1:20" s="50" customFormat="1" ht="11.25">
      <c r="A12" s="20"/>
      <c r="B12" s="21"/>
      <c r="C12" s="21"/>
      <c r="D12" s="24" t="s">
        <v>26</v>
      </c>
      <c r="E12" s="24" t="s">
        <v>27</v>
      </c>
      <c r="F12" s="24" t="s">
        <v>47</v>
      </c>
      <c r="G12" s="24" t="s">
        <v>48</v>
      </c>
      <c r="H12" s="24" t="s">
        <v>49</v>
      </c>
      <c r="I12" s="24" t="s">
        <v>50</v>
      </c>
      <c r="J12" s="24" t="s">
        <v>51</v>
      </c>
      <c r="K12" s="24" t="s">
        <v>52</v>
      </c>
      <c r="L12" s="24" t="s">
        <v>53</v>
      </c>
      <c r="M12" s="24" t="s">
        <v>54</v>
      </c>
      <c r="N12" s="24" t="s">
        <v>55</v>
      </c>
      <c r="O12" s="24" t="s">
        <v>56</v>
      </c>
      <c r="P12" s="24" t="s">
        <v>57</v>
      </c>
      <c r="Q12" s="24" t="s">
        <v>58</v>
      </c>
      <c r="R12" s="31"/>
      <c r="S12" s="96" t="s">
        <v>82</v>
      </c>
      <c r="T12" s="69"/>
    </row>
    <row r="13" spans="1:18" ht="11.25">
      <c r="A13" s="51" t="s">
        <v>46</v>
      </c>
      <c r="B13" s="12"/>
      <c r="C13" s="12"/>
      <c r="D13" s="25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3"/>
    </row>
    <row r="14" spans="1:18" ht="11.25">
      <c r="A14" s="11" t="s">
        <v>14</v>
      </c>
      <c r="B14" s="9"/>
      <c r="C14" s="9"/>
      <c r="D14" s="25"/>
      <c r="E14" s="9"/>
      <c r="F14" s="9"/>
      <c r="G14" s="9"/>
      <c r="H14" s="9"/>
      <c r="I14" s="9"/>
      <c r="J14" s="12"/>
      <c r="K14" s="12"/>
      <c r="L14" s="8"/>
      <c r="M14" s="8"/>
      <c r="N14" s="9"/>
      <c r="O14" s="8"/>
      <c r="P14" s="8"/>
      <c r="Q14" s="12"/>
      <c r="R14" s="14">
        <f aca="true" t="shared" si="0" ref="R14:R21">SUM(B14:Q14)</f>
        <v>0</v>
      </c>
    </row>
    <row r="15" spans="1:19" ht="11.25">
      <c r="A15" s="11" t="s">
        <v>15</v>
      </c>
      <c r="B15" s="9"/>
      <c r="C15" s="9"/>
      <c r="D15" s="25"/>
      <c r="E15" s="9"/>
      <c r="F15" s="9"/>
      <c r="G15" s="9"/>
      <c r="H15" s="9"/>
      <c r="I15" s="9"/>
      <c r="J15" s="12"/>
      <c r="K15" s="12"/>
      <c r="L15" s="9"/>
      <c r="M15" s="8"/>
      <c r="N15" s="9"/>
      <c r="O15" s="8"/>
      <c r="P15" s="8"/>
      <c r="Q15" s="12"/>
      <c r="R15" s="14">
        <f t="shared" si="0"/>
        <v>0</v>
      </c>
      <c r="S15" s="80">
        <f>Accruals!K90</f>
        <v>40.7</v>
      </c>
    </row>
    <row r="16" spans="1:19" ht="11.25">
      <c r="A16" s="11" t="s">
        <v>66</v>
      </c>
      <c r="B16" s="9"/>
      <c r="C16" s="9"/>
      <c r="D16" s="25"/>
      <c r="E16" s="9"/>
      <c r="F16" s="9"/>
      <c r="G16" s="9"/>
      <c r="H16" s="9"/>
      <c r="I16" s="9"/>
      <c r="J16" s="12"/>
      <c r="K16" s="12"/>
      <c r="L16" s="9"/>
      <c r="M16" s="8"/>
      <c r="N16" s="9"/>
      <c r="O16" s="8"/>
      <c r="P16" s="8"/>
      <c r="Q16" s="12"/>
      <c r="R16" s="14">
        <f t="shared" si="0"/>
        <v>0</v>
      </c>
      <c r="S16" s="80">
        <f>Accruals!K91</f>
        <v>0</v>
      </c>
    </row>
    <row r="17" spans="1:19" ht="11.25">
      <c r="A17" s="11" t="s">
        <v>117</v>
      </c>
      <c r="B17" s="9"/>
      <c r="C17" s="9"/>
      <c r="D17" s="25"/>
      <c r="E17" s="9"/>
      <c r="F17" s="9"/>
      <c r="G17" s="9"/>
      <c r="H17" s="9"/>
      <c r="I17" s="9"/>
      <c r="J17" s="12"/>
      <c r="K17" s="12"/>
      <c r="L17" s="9"/>
      <c r="M17" s="8"/>
      <c r="N17" s="9"/>
      <c r="O17" s="8"/>
      <c r="P17" s="8"/>
      <c r="Q17" s="12"/>
      <c r="R17" s="14">
        <f t="shared" si="0"/>
        <v>0</v>
      </c>
      <c r="S17" s="80">
        <f>Accruals!K92</f>
        <v>80</v>
      </c>
    </row>
    <row r="18" spans="1:18" ht="11.25">
      <c r="A18" s="11" t="s">
        <v>18</v>
      </c>
      <c r="B18" s="9"/>
      <c r="C18" s="9"/>
      <c r="D18" s="25"/>
      <c r="E18" s="9"/>
      <c r="F18" s="9"/>
      <c r="G18" s="9"/>
      <c r="H18" s="9"/>
      <c r="I18" s="9"/>
      <c r="J18" s="12"/>
      <c r="K18" s="12"/>
      <c r="L18" s="9"/>
      <c r="M18" s="9"/>
      <c r="N18" s="9"/>
      <c r="O18" s="8"/>
      <c r="P18" s="8"/>
      <c r="Q18" s="12"/>
      <c r="R18" s="63">
        <f t="shared" si="0"/>
        <v>0</v>
      </c>
    </row>
    <row r="19" spans="1:18" ht="11.25">
      <c r="A19" s="11" t="s">
        <v>45</v>
      </c>
      <c r="B19" s="9"/>
      <c r="C19" s="9"/>
      <c r="D19" s="25"/>
      <c r="E19" s="9"/>
      <c r="F19" s="9"/>
      <c r="G19" s="9"/>
      <c r="H19" s="9"/>
      <c r="I19" s="9"/>
      <c r="J19" s="12"/>
      <c r="K19" s="12"/>
      <c r="L19" s="9"/>
      <c r="M19" s="9"/>
      <c r="N19" s="9"/>
      <c r="O19" s="9"/>
      <c r="P19" s="65"/>
      <c r="Q19" s="12"/>
      <c r="R19" s="68">
        <f t="shared" si="0"/>
        <v>0</v>
      </c>
    </row>
    <row r="20" spans="1:18" ht="11.25">
      <c r="A20" s="32" t="s">
        <v>44</v>
      </c>
      <c r="B20" s="29"/>
      <c r="C20" s="29"/>
      <c r="D20" s="25"/>
      <c r="E20" s="29"/>
      <c r="F20" s="29"/>
      <c r="G20" s="29"/>
      <c r="H20" s="29"/>
      <c r="I20" s="29"/>
      <c r="J20" s="12"/>
      <c r="K20" s="12"/>
      <c r="L20" s="29"/>
      <c r="M20" s="29"/>
      <c r="N20" s="29"/>
      <c r="O20" s="29"/>
      <c r="P20" s="62"/>
      <c r="Q20" s="12"/>
      <c r="R20" s="68">
        <f t="shared" si="0"/>
        <v>0</v>
      </c>
    </row>
    <row r="21" spans="1:19" ht="11.25">
      <c r="A21" s="101" t="s">
        <v>115</v>
      </c>
      <c r="B21" s="29"/>
      <c r="C21" s="29"/>
      <c r="D21" s="25"/>
      <c r="E21" s="29"/>
      <c r="F21" s="29"/>
      <c r="G21" s="29"/>
      <c r="H21" s="29"/>
      <c r="I21" s="29"/>
      <c r="J21" s="12"/>
      <c r="K21" s="12"/>
      <c r="L21" s="29"/>
      <c r="M21" s="29"/>
      <c r="N21" s="29"/>
      <c r="O21" s="29"/>
      <c r="P21" s="29"/>
      <c r="Q21" s="12"/>
      <c r="R21" s="68">
        <f t="shared" si="0"/>
        <v>0</v>
      </c>
      <c r="S21" s="80">
        <f>Accruals!K93</f>
        <v>0</v>
      </c>
    </row>
    <row r="22" spans="1:18" ht="11.25">
      <c r="A22" s="11"/>
      <c r="B22" s="29"/>
      <c r="C22" s="29"/>
      <c r="D22" s="25"/>
      <c r="E22" s="29"/>
      <c r="F22" s="29"/>
      <c r="G22" s="29"/>
      <c r="H22" s="29"/>
      <c r="I22" s="29"/>
      <c r="J22" s="12"/>
      <c r="K22" s="12"/>
      <c r="L22" s="29"/>
      <c r="M22" s="29"/>
      <c r="N22" s="29"/>
      <c r="O22" s="29"/>
      <c r="P22" s="29"/>
      <c r="Q22" s="12"/>
      <c r="R22" s="14"/>
    </row>
    <row r="23" spans="1:18" ht="11.25">
      <c r="A23" s="100"/>
      <c r="B23" s="29"/>
      <c r="C23" s="29"/>
      <c r="D23" s="25"/>
      <c r="E23" s="29"/>
      <c r="F23" s="29"/>
      <c r="G23" s="29"/>
      <c r="H23" s="29"/>
      <c r="I23" s="29"/>
      <c r="J23" s="12"/>
      <c r="K23" s="12"/>
      <c r="L23" s="29"/>
      <c r="M23" s="29"/>
      <c r="N23" s="29"/>
      <c r="O23" s="29"/>
      <c r="P23" s="29"/>
      <c r="Q23" s="12"/>
      <c r="R23" s="14"/>
    </row>
    <row r="24" spans="1:18" ht="11.25">
      <c r="A24" s="11"/>
      <c r="B24" s="29"/>
      <c r="C24" s="29"/>
      <c r="D24" s="25"/>
      <c r="E24" s="29"/>
      <c r="F24" s="29"/>
      <c r="G24" s="29"/>
      <c r="H24" s="29"/>
      <c r="I24" s="29"/>
      <c r="J24" s="12"/>
      <c r="K24" s="12"/>
      <c r="L24" s="29"/>
      <c r="M24" s="29"/>
      <c r="N24" s="29"/>
      <c r="O24" s="29"/>
      <c r="P24" s="29"/>
      <c r="Q24" s="12"/>
      <c r="R24" s="14"/>
    </row>
    <row r="25" spans="1:18" ht="11.25">
      <c r="A25" s="11"/>
      <c r="B25" s="29"/>
      <c r="C25" s="29"/>
      <c r="D25" s="25"/>
      <c r="E25" s="29"/>
      <c r="F25" s="29"/>
      <c r="G25" s="29"/>
      <c r="H25" s="29"/>
      <c r="I25" s="29"/>
      <c r="J25" s="12"/>
      <c r="K25" s="12"/>
      <c r="L25" s="29"/>
      <c r="M25" s="29"/>
      <c r="N25" s="29"/>
      <c r="O25" s="29"/>
      <c r="P25" s="29"/>
      <c r="Q25" s="12"/>
      <c r="R25" s="68">
        <f>SUM(B25:Q25)</f>
        <v>0</v>
      </c>
    </row>
    <row r="26" spans="1:18" ht="11.25">
      <c r="A26" s="11"/>
      <c r="B26" s="29"/>
      <c r="C26" s="29"/>
      <c r="D26" s="25"/>
      <c r="E26" s="29"/>
      <c r="F26" s="29"/>
      <c r="G26" s="29"/>
      <c r="H26" s="29"/>
      <c r="I26" s="29"/>
      <c r="J26" s="12"/>
      <c r="K26" s="12"/>
      <c r="L26" s="29"/>
      <c r="M26" s="29"/>
      <c r="N26" s="29"/>
      <c r="O26" s="29"/>
      <c r="P26" s="29"/>
      <c r="Q26" s="12"/>
      <c r="R26" s="68">
        <f>SUM(B26:Q26)</f>
        <v>0</v>
      </c>
    </row>
    <row r="27" spans="1:18" ht="12" thickBot="1">
      <c r="A27" s="15"/>
      <c r="B27" s="16"/>
      <c r="C27" s="16"/>
      <c r="D27" s="25"/>
      <c r="E27" s="16"/>
      <c r="F27" s="16"/>
      <c r="G27" s="16"/>
      <c r="H27" s="16"/>
      <c r="I27" s="16"/>
      <c r="J27" s="12"/>
      <c r="K27" s="12"/>
      <c r="L27" s="16"/>
      <c r="M27" s="16"/>
      <c r="N27" s="16"/>
      <c r="O27" s="16"/>
      <c r="P27" s="16"/>
      <c r="Q27" s="12"/>
      <c r="R27" s="14"/>
    </row>
    <row r="28" spans="1:18" ht="12" thickBot="1">
      <c r="A28" s="52" t="s">
        <v>17</v>
      </c>
      <c r="B28" s="17">
        <f aca="true" t="shared" si="1" ref="B28:R28">SUM(B14:B27)</f>
        <v>0</v>
      </c>
      <c r="C28" s="17">
        <f t="shared" si="1"/>
        <v>0</v>
      </c>
      <c r="D28" s="26">
        <f t="shared" si="1"/>
        <v>0</v>
      </c>
      <c r="E28" s="17">
        <f t="shared" si="1"/>
        <v>0</v>
      </c>
      <c r="F28" s="17">
        <f t="shared" si="1"/>
        <v>0</v>
      </c>
      <c r="G28" s="17">
        <f t="shared" si="1"/>
        <v>0</v>
      </c>
      <c r="H28" s="17">
        <f t="shared" si="1"/>
        <v>0</v>
      </c>
      <c r="I28" s="17">
        <f t="shared" si="1"/>
        <v>0</v>
      </c>
      <c r="J28" s="17">
        <f t="shared" si="1"/>
        <v>0</v>
      </c>
      <c r="K28" s="17">
        <f t="shared" si="1"/>
        <v>0</v>
      </c>
      <c r="L28" s="17">
        <f t="shared" si="1"/>
        <v>0</v>
      </c>
      <c r="M28" s="17">
        <f t="shared" si="1"/>
        <v>0</v>
      </c>
      <c r="N28" s="17">
        <f t="shared" si="1"/>
        <v>0</v>
      </c>
      <c r="O28" s="17">
        <f t="shared" si="1"/>
        <v>0</v>
      </c>
      <c r="P28" s="17">
        <f t="shared" si="1"/>
        <v>0</v>
      </c>
      <c r="Q28" s="17">
        <f t="shared" si="1"/>
        <v>0</v>
      </c>
      <c r="R28" s="53">
        <f t="shared" si="1"/>
        <v>0</v>
      </c>
    </row>
    <row r="29" spans="1:18" ht="7.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18" ht="12" thickBot="1">
      <c r="A30" s="19"/>
      <c r="N30" s="19"/>
      <c r="O30" s="19"/>
      <c r="P30" s="19" t="s">
        <v>43</v>
      </c>
      <c r="Q30" s="19"/>
      <c r="R30" s="54">
        <f>SUM(B28:Q28)</f>
        <v>0</v>
      </c>
    </row>
    <row r="31" ht="5.25" customHeight="1" thickTop="1"/>
    <row r="32" ht="22.5" customHeight="1"/>
    <row r="33" spans="1:17" ht="12" thickBot="1">
      <c r="A33" s="18"/>
      <c r="C33" s="18"/>
      <c r="D33" s="18"/>
      <c r="E33" s="18"/>
      <c r="G33" s="18"/>
      <c r="H33" s="18"/>
      <c r="I33" s="18"/>
      <c r="J33" s="18"/>
      <c r="K33" s="18"/>
      <c r="L33" s="18"/>
      <c r="M33" s="18"/>
      <c r="N33" s="18"/>
      <c r="P33" s="18"/>
      <c r="Q33" s="18"/>
    </row>
    <row r="34" spans="1:16" ht="11.25">
      <c r="A34" s="4" t="s">
        <v>30</v>
      </c>
      <c r="C34" s="4" t="s">
        <v>31</v>
      </c>
      <c r="G34" s="4" t="s">
        <v>32</v>
      </c>
      <c r="P34" s="4" t="s">
        <v>31</v>
      </c>
    </row>
    <row r="35" spans="1:7" ht="11.25">
      <c r="A35" s="4" t="s">
        <v>33</v>
      </c>
      <c r="G35" s="4" t="s">
        <v>34</v>
      </c>
    </row>
    <row r="36" ht="11.25">
      <c r="G36" s="4" t="s">
        <v>42</v>
      </c>
    </row>
    <row r="37" ht="11.25">
      <c r="A37" s="55" t="s">
        <v>29</v>
      </c>
    </row>
    <row r="38" ht="11.25">
      <c r="A38" s="56" t="s">
        <v>67</v>
      </c>
    </row>
    <row r="39" ht="11.25">
      <c r="A39" s="56"/>
    </row>
    <row r="40" ht="11.25">
      <c r="A40" s="56"/>
    </row>
  </sheetData>
  <sheetProtection/>
  <mergeCells count="5">
    <mergeCell ref="E6:G6"/>
    <mergeCell ref="I6:J6"/>
    <mergeCell ref="G8:J8"/>
    <mergeCell ref="N8:O8"/>
    <mergeCell ref="L8:M8"/>
  </mergeCells>
  <printOptions/>
  <pageMargins left="0.49" right="0.62" top="0.5" bottom="0.5" header="0.5" footer="0.5"/>
  <pageSetup horizontalDpi="600" verticalDpi="600" orientation="landscape" scale="10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O12" sqref="O12:Q12"/>
    </sheetView>
  </sheetViews>
  <sheetFormatPr defaultColWidth="9.140625" defaultRowHeight="12.75"/>
  <cols>
    <col min="1" max="1" width="22.7109375" style="4" customWidth="1"/>
    <col min="2" max="2" width="4.7109375" style="4" customWidth="1"/>
    <col min="3" max="17" width="5.00390625" style="4" customWidth="1"/>
    <col min="18" max="18" width="8.57421875" style="4" customWidth="1"/>
    <col min="19" max="16384" width="9.140625" style="19" customWidth="1"/>
  </cols>
  <sheetData>
    <row r="1" ht="15">
      <c r="I1" s="91" t="s">
        <v>72</v>
      </c>
    </row>
    <row r="2" ht="15">
      <c r="I2" s="91" t="s">
        <v>116</v>
      </c>
    </row>
    <row r="5" ht="12" thickBot="1"/>
    <row r="6" spans="1:18" ht="18" customHeight="1">
      <c r="A6" s="1"/>
      <c r="B6" s="2"/>
      <c r="C6" s="2"/>
      <c r="D6" s="47" t="s">
        <v>0</v>
      </c>
      <c r="E6" s="104">
        <v>42876</v>
      </c>
      <c r="F6" s="104"/>
      <c r="G6" s="104"/>
      <c r="H6" s="44" t="s">
        <v>2</v>
      </c>
      <c r="I6" s="104">
        <v>42889</v>
      </c>
      <c r="J6" s="104"/>
      <c r="K6" s="2"/>
      <c r="L6" s="2" t="s">
        <v>3</v>
      </c>
      <c r="M6" s="2"/>
      <c r="N6" s="2"/>
      <c r="O6" s="57">
        <v>12</v>
      </c>
      <c r="P6" s="2"/>
      <c r="Q6" s="2"/>
      <c r="R6" s="48"/>
    </row>
    <row r="7" spans="1:18" ht="11.25">
      <c r="A7" s="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49"/>
    </row>
    <row r="8" spans="1:19" ht="19.5" customHeight="1">
      <c r="A8" s="78"/>
      <c r="B8" s="19"/>
      <c r="C8" s="19"/>
      <c r="D8" s="19" t="s">
        <v>4</v>
      </c>
      <c r="E8" s="19"/>
      <c r="F8" s="19"/>
      <c r="G8" s="105">
        <f>'#11'!G8:J8</f>
        <v>0</v>
      </c>
      <c r="H8" s="105"/>
      <c r="I8" s="105"/>
      <c r="J8" s="105"/>
      <c r="K8" s="19"/>
      <c r="L8" s="106"/>
      <c r="M8" s="106"/>
      <c r="N8" s="19"/>
      <c r="O8" s="6"/>
      <c r="P8" s="27" t="s">
        <v>1</v>
      </c>
      <c r="Q8" s="5"/>
      <c r="R8" s="49"/>
      <c r="S8" s="96" t="s">
        <v>78</v>
      </c>
    </row>
    <row r="9" spans="1:19" ht="13.5" customHeight="1" thickBot="1">
      <c r="A9" s="3"/>
      <c r="B9" s="19"/>
      <c r="C9" s="19"/>
      <c r="D9" s="19"/>
      <c r="E9" s="19"/>
      <c r="F9" s="19"/>
      <c r="G9" s="6"/>
      <c r="H9" s="6"/>
      <c r="I9" s="6"/>
      <c r="J9" s="6"/>
      <c r="K9" s="19"/>
      <c r="L9" s="19"/>
      <c r="M9" s="19"/>
      <c r="N9" s="19"/>
      <c r="O9" s="19"/>
      <c r="P9" s="19"/>
      <c r="Q9" s="19"/>
      <c r="R9" s="49"/>
      <c r="S9" s="96" t="s">
        <v>79</v>
      </c>
    </row>
    <row r="10" spans="1:19" ht="11.25">
      <c r="A10" s="1"/>
      <c r="B10" s="4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44" t="s">
        <v>65</v>
      </c>
      <c r="P10" s="44"/>
      <c r="Q10" s="2"/>
      <c r="R10" s="30" t="s">
        <v>5</v>
      </c>
      <c r="S10" s="96" t="s">
        <v>80</v>
      </c>
    </row>
    <row r="11" spans="1:19" ht="12" thickBot="1">
      <c r="A11" s="7"/>
      <c r="B11" s="8"/>
      <c r="C11" s="8"/>
      <c r="D11" s="23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10" t="s">
        <v>13</v>
      </c>
      <c r="S11" s="97" t="s">
        <v>81</v>
      </c>
    </row>
    <row r="12" spans="1:20" s="50" customFormat="1" ht="11.25">
      <c r="A12" s="20"/>
      <c r="B12" s="21"/>
      <c r="C12" s="21"/>
      <c r="D12" s="24" t="s">
        <v>59</v>
      </c>
      <c r="E12" s="24" t="s">
        <v>35</v>
      </c>
      <c r="F12" s="24" t="s">
        <v>36</v>
      </c>
      <c r="G12" s="24" t="s">
        <v>37</v>
      </c>
      <c r="H12" s="24" t="s">
        <v>38</v>
      </c>
      <c r="I12" s="24" t="s">
        <v>39</v>
      </c>
      <c r="J12" s="24" t="s">
        <v>40</v>
      </c>
      <c r="K12" s="24" t="s">
        <v>41</v>
      </c>
      <c r="L12" s="24" t="s">
        <v>28</v>
      </c>
      <c r="M12" s="24" t="s">
        <v>19</v>
      </c>
      <c r="N12" s="24" t="s">
        <v>60</v>
      </c>
      <c r="O12" s="24" t="s">
        <v>20</v>
      </c>
      <c r="P12" s="24" t="s">
        <v>21</v>
      </c>
      <c r="Q12" s="24" t="s">
        <v>22</v>
      </c>
      <c r="R12" s="31"/>
      <c r="S12" s="96" t="s">
        <v>82</v>
      </c>
      <c r="T12" s="19"/>
    </row>
    <row r="13" spans="1:18" ht="11.25">
      <c r="A13" s="51" t="s">
        <v>46</v>
      </c>
      <c r="B13" s="12"/>
      <c r="C13" s="12"/>
      <c r="D13" s="25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3"/>
    </row>
    <row r="14" spans="1:18" ht="11.25">
      <c r="A14" s="11" t="s">
        <v>14</v>
      </c>
      <c r="B14" s="9"/>
      <c r="C14" s="9"/>
      <c r="D14" s="25"/>
      <c r="E14" s="8"/>
      <c r="F14" s="8"/>
      <c r="G14" s="8"/>
      <c r="H14" s="8"/>
      <c r="I14" s="8"/>
      <c r="J14" s="12"/>
      <c r="K14" s="12"/>
      <c r="L14" s="8"/>
      <c r="M14" s="9"/>
      <c r="N14" s="9"/>
      <c r="O14" s="9"/>
      <c r="P14" s="8"/>
      <c r="Q14" s="12"/>
      <c r="R14" s="14">
        <f aca="true" t="shared" si="0" ref="R14:R21">SUM(B14:Q14)</f>
        <v>0</v>
      </c>
    </row>
    <row r="15" spans="1:19" ht="11.25">
      <c r="A15" s="11" t="s">
        <v>15</v>
      </c>
      <c r="B15" s="9"/>
      <c r="C15" s="9"/>
      <c r="D15" s="25"/>
      <c r="E15" s="8"/>
      <c r="F15" s="8"/>
      <c r="G15" s="8"/>
      <c r="H15" s="8"/>
      <c r="I15" s="8"/>
      <c r="J15" s="12"/>
      <c r="K15" s="12"/>
      <c r="L15" s="8"/>
      <c r="M15" s="9"/>
      <c r="N15" s="9"/>
      <c r="O15" s="9"/>
      <c r="P15" s="8"/>
      <c r="Q15" s="12"/>
      <c r="R15" s="14">
        <f t="shared" si="0"/>
        <v>0</v>
      </c>
      <c r="S15" s="80">
        <f>Accruals!K98</f>
        <v>44.400000000000006</v>
      </c>
    </row>
    <row r="16" spans="1:19" ht="11.25">
      <c r="A16" s="11" t="s">
        <v>66</v>
      </c>
      <c r="B16" s="9"/>
      <c r="C16" s="9"/>
      <c r="D16" s="25"/>
      <c r="E16" s="81"/>
      <c r="F16" s="81"/>
      <c r="G16" s="81"/>
      <c r="H16" s="81"/>
      <c r="I16" s="81"/>
      <c r="J16" s="12"/>
      <c r="K16" s="12"/>
      <c r="L16" s="8"/>
      <c r="M16" s="9"/>
      <c r="N16" s="9"/>
      <c r="O16" s="9"/>
      <c r="P16" s="8"/>
      <c r="Q16" s="12"/>
      <c r="R16" s="14">
        <f t="shared" si="0"/>
        <v>0</v>
      </c>
      <c r="S16" s="80">
        <f>Accruals!K99</f>
        <v>0</v>
      </c>
    </row>
    <row r="17" spans="1:19" ht="11.25">
      <c r="A17" s="11" t="s">
        <v>117</v>
      </c>
      <c r="B17" s="9"/>
      <c r="C17" s="9"/>
      <c r="D17" s="25"/>
      <c r="E17" s="8"/>
      <c r="F17" s="8"/>
      <c r="G17" s="8"/>
      <c r="H17" s="8"/>
      <c r="I17" s="8"/>
      <c r="J17" s="12"/>
      <c r="K17" s="12"/>
      <c r="L17" s="8"/>
      <c r="M17" s="9"/>
      <c r="N17" s="9"/>
      <c r="O17" s="82"/>
      <c r="P17" s="8"/>
      <c r="Q17" s="12"/>
      <c r="R17" s="14">
        <f t="shared" si="0"/>
        <v>0</v>
      </c>
      <c r="S17" s="80">
        <f>Accruals!K100</f>
        <v>80</v>
      </c>
    </row>
    <row r="18" spans="1:18" ht="11.25">
      <c r="A18" s="11" t="s">
        <v>18</v>
      </c>
      <c r="B18" s="9"/>
      <c r="C18" s="9"/>
      <c r="D18" s="25"/>
      <c r="E18" s="86"/>
      <c r="F18" s="8"/>
      <c r="G18" s="8"/>
      <c r="H18" s="8"/>
      <c r="I18" s="8"/>
      <c r="J18" s="12"/>
      <c r="K18" s="12"/>
      <c r="L18" s="81">
        <v>8</v>
      </c>
      <c r="M18" s="9"/>
      <c r="N18" s="9"/>
      <c r="O18" s="9"/>
      <c r="P18" s="8"/>
      <c r="Q18" s="12"/>
      <c r="R18" s="63">
        <f t="shared" si="0"/>
        <v>8</v>
      </c>
    </row>
    <row r="19" spans="1:18" ht="11.25">
      <c r="A19" s="11" t="s">
        <v>45</v>
      </c>
      <c r="B19" s="9"/>
      <c r="C19" s="9"/>
      <c r="D19" s="25"/>
      <c r="E19" s="8"/>
      <c r="F19" s="8"/>
      <c r="G19" s="9"/>
      <c r="H19" s="8"/>
      <c r="I19" s="9"/>
      <c r="J19" s="12"/>
      <c r="K19" s="12"/>
      <c r="L19" s="9"/>
      <c r="M19" s="9"/>
      <c r="N19" s="9"/>
      <c r="O19" s="9"/>
      <c r="P19" s="65"/>
      <c r="Q19" s="12"/>
      <c r="R19" s="68">
        <f t="shared" si="0"/>
        <v>0</v>
      </c>
    </row>
    <row r="20" spans="1:18" ht="11.25">
      <c r="A20" s="32" t="s">
        <v>44</v>
      </c>
      <c r="B20" s="29"/>
      <c r="C20" s="29"/>
      <c r="D20" s="25"/>
      <c r="E20" s="29"/>
      <c r="F20" s="29"/>
      <c r="G20" s="29"/>
      <c r="H20" s="41"/>
      <c r="I20" s="29"/>
      <c r="J20" s="12"/>
      <c r="K20" s="12"/>
      <c r="L20" s="29"/>
      <c r="M20" s="29"/>
      <c r="N20" s="29"/>
      <c r="O20" s="29"/>
      <c r="P20" s="62"/>
      <c r="Q20" s="12"/>
      <c r="R20" s="68">
        <f t="shared" si="0"/>
        <v>0</v>
      </c>
    </row>
    <row r="21" spans="1:19" ht="11.25">
      <c r="A21" s="101" t="s">
        <v>115</v>
      </c>
      <c r="B21" s="29"/>
      <c r="C21" s="29"/>
      <c r="D21" s="25"/>
      <c r="E21" s="29"/>
      <c r="F21" s="29"/>
      <c r="G21" s="29"/>
      <c r="H21" s="29"/>
      <c r="I21" s="29"/>
      <c r="J21" s="12"/>
      <c r="K21" s="12"/>
      <c r="L21" s="29"/>
      <c r="M21" s="29"/>
      <c r="N21" s="29"/>
      <c r="O21" s="29"/>
      <c r="P21" s="29"/>
      <c r="Q21" s="12"/>
      <c r="R21" s="68">
        <f t="shared" si="0"/>
        <v>0</v>
      </c>
      <c r="S21" s="80">
        <f>Accruals!K101</f>
        <v>0</v>
      </c>
    </row>
    <row r="22" spans="1:18" ht="11.25">
      <c r="A22" s="11"/>
      <c r="B22" s="29"/>
      <c r="C22" s="29"/>
      <c r="D22" s="25"/>
      <c r="E22" s="29"/>
      <c r="F22" s="29"/>
      <c r="G22" s="29"/>
      <c r="H22" s="29"/>
      <c r="I22" s="29"/>
      <c r="J22" s="12"/>
      <c r="K22" s="12"/>
      <c r="L22" s="29"/>
      <c r="M22" s="29"/>
      <c r="N22" s="29"/>
      <c r="O22" s="29"/>
      <c r="P22" s="29"/>
      <c r="Q22" s="12"/>
      <c r="R22" s="14"/>
    </row>
    <row r="23" spans="1:18" ht="11.25">
      <c r="A23" s="100"/>
      <c r="B23" s="29"/>
      <c r="C23" s="29"/>
      <c r="D23" s="25"/>
      <c r="E23" s="29"/>
      <c r="F23" s="29"/>
      <c r="G23" s="29"/>
      <c r="H23" s="29"/>
      <c r="I23" s="29"/>
      <c r="J23" s="12"/>
      <c r="K23" s="12"/>
      <c r="L23" s="29"/>
      <c r="M23" s="29"/>
      <c r="N23" s="29"/>
      <c r="O23" s="29"/>
      <c r="P23" s="29"/>
      <c r="Q23" s="12"/>
      <c r="R23" s="14"/>
    </row>
    <row r="24" spans="1:18" ht="11.25">
      <c r="A24" s="11"/>
      <c r="B24" s="29"/>
      <c r="C24" s="29"/>
      <c r="D24" s="25"/>
      <c r="E24" s="29"/>
      <c r="F24" s="29"/>
      <c r="G24" s="29"/>
      <c r="H24" s="29"/>
      <c r="I24" s="29"/>
      <c r="J24" s="12"/>
      <c r="K24" s="12"/>
      <c r="L24" s="29"/>
      <c r="M24" s="29"/>
      <c r="N24" s="29"/>
      <c r="O24" s="29"/>
      <c r="P24" s="29"/>
      <c r="Q24" s="12"/>
      <c r="R24" s="14"/>
    </row>
    <row r="25" spans="1:18" ht="11.25">
      <c r="A25" s="11"/>
      <c r="B25" s="29"/>
      <c r="C25" s="29"/>
      <c r="D25" s="25"/>
      <c r="E25" s="29"/>
      <c r="F25" s="29"/>
      <c r="G25" s="29"/>
      <c r="H25" s="29"/>
      <c r="I25" s="29"/>
      <c r="J25" s="12"/>
      <c r="K25" s="12"/>
      <c r="L25" s="29"/>
      <c r="M25" s="29"/>
      <c r="N25" s="29"/>
      <c r="O25" s="29"/>
      <c r="P25" s="29"/>
      <c r="Q25" s="12"/>
      <c r="R25" s="68">
        <f>SUM(B25:Q25)</f>
        <v>0</v>
      </c>
    </row>
    <row r="26" spans="1:18" ht="11.25">
      <c r="A26" s="11"/>
      <c r="B26" s="29"/>
      <c r="C26" s="29"/>
      <c r="D26" s="25"/>
      <c r="E26" s="29"/>
      <c r="F26" s="29"/>
      <c r="G26" s="29"/>
      <c r="H26" s="29"/>
      <c r="I26" s="29"/>
      <c r="J26" s="12"/>
      <c r="K26" s="12"/>
      <c r="L26" s="29"/>
      <c r="M26" s="29"/>
      <c r="N26" s="29"/>
      <c r="O26" s="29"/>
      <c r="P26" s="29"/>
      <c r="Q26" s="12"/>
      <c r="R26" s="68">
        <f>SUM(B26:Q26)</f>
        <v>0</v>
      </c>
    </row>
    <row r="27" spans="1:18" ht="12" thickBot="1">
      <c r="A27" s="15"/>
      <c r="B27" s="16"/>
      <c r="C27" s="16"/>
      <c r="D27" s="25"/>
      <c r="E27" s="16"/>
      <c r="F27" s="16"/>
      <c r="G27" s="16"/>
      <c r="H27" s="16"/>
      <c r="I27" s="16"/>
      <c r="J27" s="12"/>
      <c r="K27" s="12"/>
      <c r="L27" s="16"/>
      <c r="M27" s="16"/>
      <c r="N27" s="16"/>
      <c r="O27" s="16"/>
      <c r="P27" s="16"/>
      <c r="Q27" s="12"/>
      <c r="R27" s="14"/>
    </row>
    <row r="28" spans="1:18" ht="12" thickBot="1">
      <c r="A28" s="52" t="s">
        <v>17</v>
      </c>
      <c r="B28" s="17">
        <f aca="true" t="shared" si="1" ref="B28:R28">SUM(B14:B27)</f>
        <v>0</v>
      </c>
      <c r="C28" s="17">
        <f t="shared" si="1"/>
        <v>0</v>
      </c>
      <c r="D28" s="26">
        <f t="shared" si="1"/>
        <v>0</v>
      </c>
      <c r="E28" s="17">
        <f t="shared" si="1"/>
        <v>0</v>
      </c>
      <c r="F28" s="17">
        <f t="shared" si="1"/>
        <v>0</v>
      </c>
      <c r="G28" s="17">
        <f t="shared" si="1"/>
        <v>0</v>
      </c>
      <c r="H28" s="17">
        <f t="shared" si="1"/>
        <v>0</v>
      </c>
      <c r="I28" s="17">
        <f t="shared" si="1"/>
        <v>0</v>
      </c>
      <c r="J28" s="17">
        <f t="shared" si="1"/>
        <v>0</v>
      </c>
      <c r="K28" s="17">
        <f t="shared" si="1"/>
        <v>0</v>
      </c>
      <c r="L28" s="17">
        <f t="shared" si="1"/>
        <v>8</v>
      </c>
      <c r="M28" s="17">
        <f t="shared" si="1"/>
        <v>0</v>
      </c>
      <c r="N28" s="17">
        <f t="shared" si="1"/>
        <v>0</v>
      </c>
      <c r="O28" s="17">
        <f t="shared" si="1"/>
        <v>0</v>
      </c>
      <c r="P28" s="17">
        <f t="shared" si="1"/>
        <v>0</v>
      </c>
      <c r="Q28" s="17">
        <f t="shared" si="1"/>
        <v>0</v>
      </c>
      <c r="R28" s="53">
        <f t="shared" si="1"/>
        <v>8</v>
      </c>
    </row>
    <row r="29" spans="1:18" ht="7.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18" ht="12" thickBot="1">
      <c r="A30" s="19"/>
      <c r="D30" s="46"/>
      <c r="O30" s="19"/>
      <c r="P30" s="19" t="s">
        <v>43</v>
      </c>
      <c r="Q30" s="19"/>
      <c r="R30" s="54">
        <f>SUM(B28:Q28)</f>
        <v>8</v>
      </c>
    </row>
    <row r="31" ht="5.25" customHeight="1" thickTop="1"/>
    <row r="32" ht="22.5" customHeight="1"/>
    <row r="33" spans="1:17" ht="12" thickBot="1">
      <c r="A33" s="18"/>
      <c r="C33" s="18"/>
      <c r="D33" s="18"/>
      <c r="E33" s="18"/>
      <c r="G33" s="18"/>
      <c r="H33" s="18"/>
      <c r="I33" s="18"/>
      <c r="J33" s="18"/>
      <c r="K33" s="18"/>
      <c r="L33" s="18"/>
      <c r="M33" s="18"/>
      <c r="N33" s="19"/>
      <c r="P33" s="18"/>
      <c r="Q33" s="18"/>
    </row>
    <row r="34" spans="1:16" ht="11.25">
      <c r="A34" s="4" t="s">
        <v>30</v>
      </c>
      <c r="C34" s="4" t="s">
        <v>31</v>
      </c>
      <c r="G34" s="4" t="s">
        <v>32</v>
      </c>
      <c r="P34" s="4" t="s">
        <v>31</v>
      </c>
    </row>
    <row r="35" spans="1:7" ht="11.25">
      <c r="A35" s="4" t="s">
        <v>33</v>
      </c>
      <c r="G35" s="4" t="s">
        <v>34</v>
      </c>
    </row>
    <row r="36" ht="11.25">
      <c r="G36" s="4" t="s">
        <v>42</v>
      </c>
    </row>
    <row r="37" ht="11.25">
      <c r="A37" s="55" t="s">
        <v>29</v>
      </c>
    </row>
    <row r="38" ht="11.25">
      <c r="A38" s="56" t="s">
        <v>67</v>
      </c>
    </row>
    <row r="39" ht="11.25">
      <c r="A39" s="56"/>
    </row>
    <row r="40" ht="11.25">
      <c r="A40" s="56"/>
    </row>
  </sheetData>
  <sheetProtection/>
  <mergeCells count="4">
    <mergeCell ref="E6:G6"/>
    <mergeCell ref="I6:J6"/>
    <mergeCell ref="G8:J8"/>
    <mergeCell ref="L8:M8"/>
  </mergeCells>
  <printOptions/>
  <pageMargins left="0.54" right="0.4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A23" sqref="A23:A26"/>
    </sheetView>
  </sheetViews>
  <sheetFormatPr defaultColWidth="9.140625" defaultRowHeight="12.75"/>
  <cols>
    <col min="1" max="1" width="22.7109375" style="4" customWidth="1"/>
    <col min="2" max="2" width="4.7109375" style="4" customWidth="1"/>
    <col min="3" max="17" width="5.00390625" style="4" customWidth="1"/>
    <col min="18" max="18" width="8.57421875" style="4" customWidth="1"/>
    <col min="19" max="16384" width="9.140625" style="19" customWidth="1"/>
  </cols>
  <sheetData>
    <row r="1" ht="15">
      <c r="I1" s="91" t="s">
        <v>72</v>
      </c>
    </row>
    <row r="2" ht="15">
      <c r="I2" s="91" t="s">
        <v>116</v>
      </c>
    </row>
    <row r="5" ht="12" thickBot="1"/>
    <row r="6" spans="1:18" ht="18" customHeight="1">
      <c r="A6" s="1"/>
      <c r="B6" s="2"/>
      <c r="C6" s="2"/>
      <c r="D6" s="47" t="s">
        <v>0</v>
      </c>
      <c r="E6" s="104">
        <v>42890</v>
      </c>
      <c r="F6" s="104"/>
      <c r="G6" s="104"/>
      <c r="H6" s="44" t="s">
        <v>2</v>
      </c>
      <c r="I6" s="104">
        <v>42903</v>
      </c>
      <c r="J6" s="104"/>
      <c r="K6" s="2"/>
      <c r="L6" s="2" t="s">
        <v>3</v>
      </c>
      <c r="M6" s="2"/>
      <c r="N6" s="2"/>
      <c r="O6" s="57">
        <v>13</v>
      </c>
      <c r="P6" s="2"/>
      <c r="Q6" s="2"/>
      <c r="R6" s="48"/>
    </row>
    <row r="7" spans="1:18" ht="11.25">
      <c r="A7" s="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49"/>
    </row>
    <row r="8" spans="1:19" ht="19.5" customHeight="1">
      <c r="A8" s="78"/>
      <c r="B8" s="19"/>
      <c r="C8" s="19"/>
      <c r="D8" s="19" t="s">
        <v>4</v>
      </c>
      <c r="E8" s="19"/>
      <c r="F8" s="19"/>
      <c r="G8" s="105">
        <f>'#12'!G8:J8</f>
        <v>0</v>
      </c>
      <c r="H8" s="105"/>
      <c r="I8" s="105"/>
      <c r="J8" s="105"/>
      <c r="K8" s="19"/>
      <c r="L8" s="106"/>
      <c r="M8" s="106"/>
      <c r="N8" s="19"/>
      <c r="O8" s="6"/>
      <c r="P8" s="27" t="s">
        <v>1</v>
      </c>
      <c r="Q8" s="5"/>
      <c r="R8" s="49"/>
      <c r="S8" s="96" t="s">
        <v>78</v>
      </c>
    </row>
    <row r="9" spans="1:19" ht="13.5" customHeight="1" thickBot="1">
      <c r="A9" s="3"/>
      <c r="B9" s="19"/>
      <c r="C9" s="19"/>
      <c r="D9" s="19"/>
      <c r="E9" s="19"/>
      <c r="F9" s="19"/>
      <c r="G9" s="6"/>
      <c r="H9" s="6"/>
      <c r="I9" s="6"/>
      <c r="J9" s="6"/>
      <c r="K9" s="19"/>
      <c r="L9" s="19"/>
      <c r="M9" s="19"/>
      <c r="N9" s="19"/>
      <c r="O9" s="19"/>
      <c r="P9" s="19"/>
      <c r="Q9" s="19"/>
      <c r="R9" s="49"/>
      <c r="S9" s="96" t="s">
        <v>79</v>
      </c>
    </row>
    <row r="10" spans="1:19" ht="11.25">
      <c r="A10" s="1"/>
      <c r="B10" s="4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44"/>
      <c r="P10" s="44"/>
      <c r="Q10" s="2"/>
      <c r="R10" s="30" t="s">
        <v>5</v>
      </c>
      <c r="S10" s="96" t="s">
        <v>80</v>
      </c>
    </row>
    <row r="11" spans="1:19" ht="12" thickBot="1">
      <c r="A11" s="7"/>
      <c r="B11" s="8"/>
      <c r="C11" s="8"/>
      <c r="D11" s="23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10" t="s">
        <v>13</v>
      </c>
      <c r="S11" s="97" t="s">
        <v>81</v>
      </c>
    </row>
    <row r="12" spans="1:20" s="50" customFormat="1" ht="11.25">
      <c r="A12" s="20"/>
      <c r="B12" s="21"/>
      <c r="C12" s="21"/>
      <c r="D12" s="24" t="s">
        <v>23</v>
      </c>
      <c r="E12" s="24" t="s">
        <v>24</v>
      </c>
      <c r="F12" s="24" t="s">
        <v>25</v>
      </c>
      <c r="G12" s="24" t="s">
        <v>26</v>
      </c>
      <c r="H12" s="24" t="s">
        <v>27</v>
      </c>
      <c r="I12" s="24" t="s">
        <v>47</v>
      </c>
      <c r="J12" s="24" t="s">
        <v>48</v>
      </c>
      <c r="K12" s="24" t="s">
        <v>49</v>
      </c>
      <c r="L12" s="24" t="s">
        <v>50</v>
      </c>
      <c r="M12" s="24" t="s">
        <v>51</v>
      </c>
      <c r="N12" s="24" t="s">
        <v>52</v>
      </c>
      <c r="O12" s="24" t="s">
        <v>53</v>
      </c>
      <c r="P12" s="24" t="s">
        <v>54</v>
      </c>
      <c r="Q12" s="24" t="s">
        <v>55</v>
      </c>
      <c r="R12" s="31"/>
      <c r="S12" s="96" t="s">
        <v>82</v>
      </c>
      <c r="T12" s="19"/>
    </row>
    <row r="13" spans="1:18" ht="11.25">
      <c r="A13" s="51" t="s">
        <v>46</v>
      </c>
      <c r="B13" s="12"/>
      <c r="C13" s="12"/>
      <c r="D13" s="25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3"/>
    </row>
    <row r="14" spans="1:18" ht="11.25">
      <c r="A14" s="11" t="s">
        <v>14</v>
      </c>
      <c r="B14" s="9"/>
      <c r="C14" s="9"/>
      <c r="D14" s="25"/>
      <c r="E14" s="9"/>
      <c r="F14" s="9"/>
      <c r="G14" s="9"/>
      <c r="H14" s="9"/>
      <c r="I14" s="9"/>
      <c r="J14" s="12"/>
      <c r="K14" s="12"/>
      <c r="L14" s="8"/>
      <c r="M14" s="8"/>
      <c r="N14" s="8"/>
      <c r="O14" s="8"/>
      <c r="P14" s="8"/>
      <c r="Q14" s="12"/>
      <c r="R14" s="14">
        <f aca="true" t="shared" si="0" ref="R14:R21">SUM(B14:Q14)</f>
        <v>0</v>
      </c>
    </row>
    <row r="15" spans="1:19" ht="11.25">
      <c r="A15" s="11" t="s">
        <v>15</v>
      </c>
      <c r="B15" s="9"/>
      <c r="C15" s="9"/>
      <c r="D15" s="25"/>
      <c r="E15" s="9"/>
      <c r="F15" s="9"/>
      <c r="G15" s="9"/>
      <c r="H15" s="9"/>
      <c r="I15" s="9"/>
      <c r="J15" s="12"/>
      <c r="K15" s="12"/>
      <c r="L15" s="9"/>
      <c r="M15" s="9"/>
      <c r="N15" s="8"/>
      <c r="O15" s="8"/>
      <c r="P15" s="8"/>
      <c r="Q15" s="12"/>
      <c r="R15" s="14">
        <f t="shared" si="0"/>
        <v>0</v>
      </c>
      <c r="S15" s="80">
        <f>Accruals!K106</f>
        <v>48.10000000000001</v>
      </c>
    </row>
    <row r="16" spans="1:19" ht="11.25">
      <c r="A16" s="11" t="s">
        <v>66</v>
      </c>
      <c r="B16" s="9"/>
      <c r="C16" s="9"/>
      <c r="D16" s="25"/>
      <c r="E16" s="9"/>
      <c r="F16" s="9"/>
      <c r="G16" s="9"/>
      <c r="H16" s="9"/>
      <c r="I16" s="9"/>
      <c r="J16" s="12"/>
      <c r="K16" s="12"/>
      <c r="L16" s="9"/>
      <c r="M16" s="9"/>
      <c r="N16" s="8"/>
      <c r="O16" s="8"/>
      <c r="P16" s="8"/>
      <c r="Q16" s="12"/>
      <c r="R16" s="14">
        <f t="shared" si="0"/>
        <v>0</v>
      </c>
      <c r="S16" s="80">
        <f>Accruals!K107</f>
        <v>0</v>
      </c>
    </row>
    <row r="17" spans="1:19" ht="11.25">
      <c r="A17" s="11" t="s">
        <v>117</v>
      </c>
      <c r="B17" s="9"/>
      <c r="C17" s="9"/>
      <c r="D17" s="25"/>
      <c r="E17" s="9"/>
      <c r="F17" s="9"/>
      <c r="G17" s="9"/>
      <c r="H17" s="9"/>
      <c r="I17" s="9"/>
      <c r="J17" s="12"/>
      <c r="K17" s="12"/>
      <c r="L17" s="9"/>
      <c r="M17" s="9"/>
      <c r="N17" s="8"/>
      <c r="O17" s="8"/>
      <c r="P17" s="8"/>
      <c r="Q17" s="12"/>
      <c r="R17" s="14">
        <f t="shared" si="0"/>
        <v>0</v>
      </c>
      <c r="S17" s="80">
        <f>Accruals!K108</f>
        <v>80</v>
      </c>
    </row>
    <row r="18" spans="1:19" ht="11.25">
      <c r="A18" s="11" t="s">
        <v>18</v>
      </c>
      <c r="B18" s="9"/>
      <c r="C18" s="9"/>
      <c r="D18" s="25"/>
      <c r="E18" s="9"/>
      <c r="F18" s="9"/>
      <c r="G18" s="9"/>
      <c r="H18" s="9"/>
      <c r="I18" s="9"/>
      <c r="J18" s="12"/>
      <c r="K18" s="12"/>
      <c r="L18" s="9"/>
      <c r="M18" s="9"/>
      <c r="N18" s="8"/>
      <c r="O18" s="8"/>
      <c r="P18" s="8"/>
      <c r="Q18" s="12"/>
      <c r="R18" s="63">
        <f t="shared" si="0"/>
        <v>0</v>
      </c>
      <c r="S18" s="80"/>
    </row>
    <row r="19" spans="1:18" ht="11.25">
      <c r="A19" s="11" t="s">
        <v>45</v>
      </c>
      <c r="B19" s="9"/>
      <c r="C19" s="9"/>
      <c r="D19" s="25"/>
      <c r="E19" s="9"/>
      <c r="F19" s="9"/>
      <c r="G19" s="9"/>
      <c r="H19" s="9"/>
      <c r="I19" s="9"/>
      <c r="J19" s="12"/>
      <c r="K19" s="12"/>
      <c r="L19" s="9"/>
      <c r="M19" s="9"/>
      <c r="N19" s="9"/>
      <c r="O19" s="9"/>
      <c r="P19" s="65"/>
      <c r="Q19" s="12"/>
      <c r="R19" s="68">
        <f t="shared" si="0"/>
        <v>0</v>
      </c>
    </row>
    <row r="20" spans="1:18" ht="11.25">
      <c r="A20" s="32" t="s">
        <v>44</v>
      </c>
      <c r="B20" s="29"/>
      <c r="C20" s="29"/>
      <c r="D20" s="25"/>
      <c r="E20" s="29"/>
      <c r="F20" s="29"/>
      <c r="G20" s="29"/>
      <c r="H20" s="29"/>
      <c r="I20" s="29"/>
      <c r="J20" s="12"/>
      <c r="K20" s="12"/>
      <c r="L20" s="29"/>
      <c r="M20" s="29"/>
      <c r="N20" s="29"/>
      <c r="O20" s="29"/>
      <c r="P20" s="62"/>
      <c r="Q20" s="12"/>
      <c r="R20" s="68">
        <f t="shared" si="0"/>
        <v>0</v>
      </c>
    </row>
    <row r="21" spans="1:19" ht="11.25">
      <c r="A21" s="101" t="s">
        <v>115</v>
      </c>
      <c r="B21" s="29"/>
      <c r="C21" s="29"/>
      <c r="D21" s="25"/>
      <c r="E21" s="29"/>
      <c r="F21" s="29"/>
      <c r="G21" s="29"/>
      <c r="H21" s="29"/>
      <c r="I21" s="29"/>
      <c r="J21" s="12"/>
      <c r="K21" s="12"/>
      <c r="L21" s="29"/>
      <c r="M21" s="29"/>
      <c r="N21" s="29"/>
      <c r="O21" s="29"/>
      <c r="P21" s="41"/>
      <c r="Q21" s="12"/>
      <c r="R21" s="68">
        <f t="shared" si="0"/>
        <v>0</v>
      </c>
      <c r="S21" s="80">
        <f>Accruals!K109</f>
        <v>0</v>
      </c>
    </row>
    <row r="22" spans="1:18" ht="11.25">
      <c r="A22" s="11"/>
      <c r="B22" s="29"/>
      <c r="C22" s="29"/>
      <c r="D22" s="25"/>
      <c r="E22" s="29"/>
      <c r="F22" s="29"/>
      <c r="G22" s="29"/>
      <c r="H22" s="29"/>
      <c r="I22" s="29"/>
      <c r="J22" s="12"/>
      <c r="K22" s="12"/>
      <c r="L22" s="29"/>
      <c r="M22" s="29"/>
      <c r="N22" s="29"/>
      <c r="O22" s="29"/>
      <c r="P22" s="41"/>
      <c r="Q22" s="12"/>
      <c r="R22" s="14"/>
    </row>
    <row r="23" spans="1:18" ht="11.25">
      <c r="A23" s="100"/>
      <c r="B23" s="29"/>
      <c r="C23" s="29"/>
      <c r="D23" s="25"/>
      <c r="E23" s="29"/>
      <c r="F23" s="29"/>
      <c r="G23" s="29"/>
      <c r="H23" s="29"/>
      <c r="I23" s="29"/>
      <c r="J23" s="12"/>
      <c r="K23" s="12"/>
      <c r="L23" s="29"/>
      <c r="M23" s="29"/>
      <c r="N23" s="29"/>
      <c r="O23" s="29"/>
      <c r="P23" s="41"/>
      <c r="Q23" s="12"/>
      <c r="R23" s="14"/>
    </row>
    <row r="24" spans="1:18" ht="11.25">
      <c r="A24" s="11"/>
      <c r="B24" s="29"/>
      <c r="C24" s="29"/>
      <c r="D24" s="25"/>
      <c r="E24" s="29"/>
      <c r="F24" s="29"/>
      <c r="G24" s="29"/>
      <c r="H24" s="29"/>
      <c r="I24" s="29"/>
      <c r="J24" s="12"/>
      <c r="K24" s="12"/>
      <c r="L24" s="29"/>
      <c r="M24" s="29"/>
      <c r="N24" s="29"/>
      <c r="O24" s="29"/>
      <c r="P24" s="41"/>
      <c r="Q24" s="12"/>
      <c r="R24" s="14"/>
    </row>
    <row r="25" spans="1:18" ht="11.25">
      <c r="A25" s="11"/>
      <c r="B25" s="29"/>
      <c r="C25" s="29"/>
      <c r="D25" s="25"/>
      <c r="E25" s="29"/>
      <c r="F25" s="29"/>
      <c r="G25" s="29"/>
      <c r="H25" s="29"/>
      <c r="I25" s="29"/>
      <c r="J25" s="12"/>
      <c r="K25" s="12"/>
      <c r="L25" s="29"/>
      <c r="M25" s="29"/>
      <c r="N25" s="29"/>
      <c r="O25" s="29"/>
      <c r="P25" s="41"/>
      <c r="Q25" s="12"/>
      <c r="R25" s="68">
        <f>SUM(B25:Q25)</f>
        <v>0</v>
      </c>
    </row>
    <row r="26" spans="1:18" ht="11.25">
      <c r="A26" s="11"/>
      <c r="B26" s="29"/>
      <c r="C26" s="29"/>
      <c r="D26" s="25"/>
      <c r="E26" s="29"/>
      <c r="F26" s="29"/>
      <c r="G26" s="29"/>
      <c r="H26" s="29"/>
      <c r="I26" s="29"/>
      <c r="J26" s="12"/>
      <c r="K26" s="12"/>
      <c r="L26" s="29"/>
      <c r="M26" s="29"/>
      <c r="N26" s="29"/>
      <c r="O26" s="29"/>
      <c r="P26" s="41"/>
      <c r="Q26" s="12"/>
      <c r="R26" s="68">
        <f>SUM(B26:Q26)</f>
        <v>0</v>
      </c>
    </row>
    <row r="27" spans="1:18" ht="12" thickBot="1">
      <c r="A27" s="15"/>
      <c r="B27" s="16"/>
      <c r="C27" s="16"/>
      <c r="D27" s="25"/>
      <c r="E27" s="16"/>
      <c r="F27" s="16"/>
      <c r="G27" s="16"/>
      <c r="H27" s="16"/>
      <c r="I27" s="16"/>
      <c r="J27" s="12"/>
      <c r="K27" s="12"/>
      <c r="L27" s="16"/>
      <c r="M27" s="16"/>
      <c r="N27" s="16"/>
      <c r="O27" s="16"/>
      <c r="P27" s="16"/>
      <c r="Q27" s="12"/>
      <c r="R27" s="14"/>
    </row>
    <row r="28" spans="1:18" ht="12" thickBot="1">
      <c r="A28" s="52" t="s">
        <v>17</v>
      </c>
      <c r="B28" s="17">
        <f aca="true" t="shared" si="1" ref="B28:R28">SUM(B14:B27)</f>
        <v>0</v>
      </c>
      <c r="C28" s="17">
        <f t="shared" si="1"/>
        <v>0</v>
      </c>
      <c r="D28" s="26">
        <f t="shared" si="1"/>
        <v>0</v>
      </c>
      <c r="E28" s="17">
        <f t="shared" si="1"/>
        <v>0</v>
      </c>
      <c r="F28" s="17">
        <f t="shared" si="1"/>
        <v>0</v>
      </c>
      <c r="G28" s="17">
        <f t="shared" si="1"/>
        <v>0</v>
      </c>
      <c r="H28" s="17">
        <f t="shared" si="1"/>
        <v>0</v>
      </c>
      <c r="I28" s="17">
        <f t="shared" si="1"/>
        <v>0</v>
      </c>
      <c r="J28" s="17">
        <f t="shared" si="1"/>
        <v>0</v>
      </c>
      <c r="K28" s="17">
        <f t="shared" si="1"/>
        <v>0</v>
      </c>
      <c r="L28" s="17">
        <f t="shared" si="1"/>
        <v>0</v>
      </c>
      <c r="M28" s="17">
        <f t="shared" si="1"/>
        <v>0</v>
      </c>
      <c r="N28" s="17">
        <f t="shared" si="1"/>
        <v>0</v>
      </c>
      <c r="O28" s="17">
        <f t="shared" si="1"/>
        <v>0</v>
      </c>
      <c r="P28" s="17">
        <f t="shared" si="1"/>
        <v>0</v>
      </c>
      <c r="Q28" s="17">
        <f t="shared" si="1"/>
        <v>0</v>
      </c>
      <c r="R28" s="53">
        <f t="shared" si="1"/>
        <v>0</v>
      </c>
    </row>
    <row r="29" spans="1:18" ht="7.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18" ht="12" thickBot="1">
      <c r="A30" s="19"/>
      <c r="O30" s="19"/>
      <c r="P30" s="19" t="s">
        <v>43</v>
      </c>
      <c r="Q30" s="19"/>
      <c r="R30" s="54">
        <f>SUM(B28:Q28)</f>
        <v>0</v>
      </c>
    </row>
    <row r="31" ht="5.25" customHeight="1" thickTop="1"/>
    <row r="32" ht="22.5" customHeight="1"/>
    <row r="33" spans="1:17" ht="12" thickBot="1">
      <c r="A33" s="18"/>
      <c r="C33" s="18"/>
      <c r="D33" s="18"/>
      <c r="E33" s="18"/>
      <c r="G33" s="18"/>
      <c r="H33" s="18"/>
      <c r="I33" s="18"/>
      <c r="J33" s="18"/>
      <c r="K33" s="18"/>
      <c r="L33" s="18"/>
      <c r="M33" s="18"/>
      <c r="N33" s="19"/>
      <c r="P33" s="18"/>
      <c r="Q33" s="18"/>
    </row>
    <row r="34" spans="1:16" ht="11.25">
      <c r="A34" s="4" t="s">
        <v>30</v>
      </c>
      <c r="C34" s="4" t="s">
        <v>31</v>
      </c>
      <c r="G34" s="4" t="s">
        <v>32</v>
      </c>
      <c r="P34" s="4" t="s">
        <v>31</v>
      </c>
    </row>
    <row r="35" spans="1:7" ht="11.25">
      <c r="A35" s="4" t="s">
        <v>33</v>
      </c>
      <c r="G35" s="4" t="s">
        <v>34</v>
      </c>
    </row>
    <row r="36" ht="11.25">
      <c r="G36" s="4" t="s">
        <v>42</v>
      </c>
    </row>
    <row r="37" ht="11.25">
      <c r="A37" s="55" t="s">
        <v>29</v>
      </c>
    </row>
    <row r="38" ht="11.25">
      <c r="A38" s="56" t="s">
        <v>67</v>
      </c>
    </row>
    <row r="39" ht="11.25">
      <c r="A39" s="56"/>
    </row>
    <row r="40" ht="11.25">
      <c r="A40" s="56"/>
    </row>
  </sheetData>
  <sheetProtection/>
  <mergeCells count="4">
    <mergeCell ref="E6:G6"/>
    <mergeCell ref="I6:J6"/>
    <mergeCell ref="G8:J8"/>
    <mergeCell ref="L8:M8"/>
  </mergeCells>
  <printOptions/>
  <pageMargins left="0.51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22.7109375" style="4" customWidth="1"/>
    <col min="2" max="2" width="4.7109375" style="4" customWidth="1"/>
    <col min="3" max="17" width="5.00390625" style="4" customWidth="1"/>
    <col min="18" max="18" width="8.57421875" style="4" customWidth="1"/>
    <col min="19" max="16384" width="9.140625" style="19" customWidth="1"/>
  </cols>
  <sheetData>
    <row r="1" ht="15">
      <c r="I1" s="91" t="s">
        <v>72</v>
      </c>
    </row>
    <row r="2" ht="15">
      <c r="I2" s="91" t="s">
        <v>116</v>
      </c>
    </row>
    <row r="5" ht="12" thickBot="1"/>
    <row r="6" spans="1:18" ht="18" customHeight="1">
      <c r="A6" s="1"/>
      <c r="B6" s="2"/>
      <c r="C6" s="2"/>
      <c r="D6" s="47" t="s">
        <v>0</v>
      </c>
      <c r="E6" s="104">
        <v>42904</v>
      </c>
      <c r="F6" s="104"/>
      <c r="G6" s="104"/>
      <c r="H6" s="44" t="s">
        <v>2</v>
      </c>
      <c r="I6" s="104">
        <v>42917</v>
      </c>
      <c r="J6" s="104"/>
      <c r="K6" s="2"/>
      <c r="L6" s="2" t="s">
        <v>3</v>
      </c>
      <c r="M6" s="2"/>
      <c r="N6" s="2"/>
      <c r="O6" s="57">
        <v>14</v>
      </c>
      <c r="P6" s="2"/>
      <c r="Q6" s="2"/>
      <c r="R6" s="48"/>
    </row>
    <row r="7" spans="1:18" ht="11.25">
      <c r="A7" s="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49"/>
    </row>
    <row r="8" spans="1:19" ht="19.5" customHeight="1">
      <c r="A8" s="78"/>
      <c r="B8" s="19"/>
      <c r="C8" s="19"/>
      <c r="D8" s="19" t="s">
        <v>4</v>
      </c>
      <c r="E8" s="19"/>
      <c r="F8" s="19"/>
      <c r="G8" s="105">
        <f>'#13'!G8:J8</f>
        <v>0</v>
      </c>
      <c r="H8" s="105"/>
      <c r="I8" s="105"/>
      <c r="J8" s="105"/>
      <c r="K8" s="19"/>
      <c r="L8" s="106"/>
      <c r="M8" s="106"/>
      <c r="N8" s="19"/>
      <c r="O8" s="6"/>
      <c r="P8" s="27" t="s">
        <v>1</v>
      </c>
      <c r="Q8" s="5"/>
      <c r="R8" s="49"/>
      <c r="S8" s="96" t="s">
        <v>78</v>
      </c>
    </row>
    <row r="9" spans="1:19" ht="13.5" customHeight="1" thickBot="1">
      <c r="A9" s="3"/>
      <c r="B9" s="19"/>
      <c r="C9" s="19"/>
      <c r="D9" s="19"/>
      <c r="E9" s="19"/>
      <c r="F9" s="19"/>
      <c r="G9" s="6"/>
      <c r="H9" s="6"/>
      <c r="I9" s="6"/>
      <c r="J9" s="6"/>
      <c r="K9" s="19"/>
      <c r="L9" s="19"/>
      <c r="M9" s="19"/>
      <c r="N9" s="19"/>
      <c r="O9" s="19"/>
      <c r="P9" s="19"/>
      <c r="Q9" s="19"/>
      <c r="R9" s="49"/>
      <c r="S9" s="96" t="s">
        <v>79</v>
      </c>
    </row>
    <row r="10" spans="1:19" ht="11.25">
      <c r="A10" s="1"/>
      <c r="B10" s="4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44"/>
      <c r="P10" s="44"/>
      <c r="Q10" s="2"/>
      <c r="R10" s="30" t="s">
        <v>5</v>
      </c>
      <c r="S10" s="96" t="s">
        <v>80</v>
      </c>
    </row>
    <row r="11" spans="1:19" ht="12" thickBot="1">
      <c r="A11" s="7"/>
      <c r="B11" s="8"/>
      <c r="C11" s="8"/>
      <c r="D11" s="23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10" t="s">
        <v>13</v>
      </c>
      <c r="S11" s="97" t="s">
        <v>81</v>
      </c>
    </row>
    <row r="12" spans="1:20" s="50" customFormat="1" ht="11.25">
      <c r="A12" s="20"/>
      <c r="B12" s="21"/>
      <c r="C12" s="21"/>
      <c r="D12" s="24" t="s">
        <v>56</v>
      </c>
      <c r="E12" s="24" t="s">
        <v>57</v>
      </c>
      <c r="F12" s="24" t="s">
        <v>58</v>
      </c>
      <c r="G12" s="24" t="s">
        <v>59</v>
      </c>
      <c r="H12" s="24" t="s">
        <v>35</v>
      </c>
      <c r="I12" s="24" t="s">
        <v>36</v>
      </c>
      <c r="J12" s="24" t="s">
        <v>37</v>
      </c>
      <c r="K12" s="24" t="s">
        <v>38</v>
      </c>
      <c r="L12" s="24" t="s">
        <v>39</v>
      </c>
      <c r="M12" s="24" t="s">
        <v>40</v>
      </c>
      <c r="N12" s="24" t="s">
        <v>41</v>
      </c>
      <c r="O12" s="24" t="s">
        <v>28</v>
      </c>
      <c r="P12" s="24" t="s">
        <v>19</v>
      </c>
      <c r="Q12" s="24" t="s">
        <v>20</v>
      </c>
      <c r="R12" s="31"/>
      <c r="S12" s="96" t="s">
        <v>82</v>
      </c>
      <c r="T12" s="19"/>
    </row>
    <row r="13" spans="1:18" ht="11.25">
      <c r="A13" s="51" t="s">
        <v>46</v>
      </c>
      <c r="B13" s="12"/>
      <c r="C13" s="12"/>
      <c r="D13" s="25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3"/>
    </row>
    <row r="14" spans="1:18" ht="11.25">
      <c r="A14" s="11" t="s">
        <v>14</v>
      </c>
      <c r="B14" s="9"/>
      <c r="C14" s="9"/>
      <c r="D14" s="25"/>
      <c r="E14" s="8"/>
      <c r="F14" s="9"/>
      <c r="G14" s="9"/>
      <c r="H14" s="9"/>
      <c r="I14" s="9"/>
      <c r="J14" s="12"/>
      <c r="K14" s="12"/>
      <c r="L14" s="8"/>
      <c r="M14" s="8"/>
      <c r="N14" s="9"/>
      <c r="O14" s="9"/>
      <c r="P14" s="8"/>
      <c r="Q14" s="12"/>
      <c r="R14" s="14">
        <f aca="true" t="shared" si="0" ref="R14:R21">SUM(B14:Q14)</f>
        <v>0</v>
      </c>
    </row>
    <row r="15" spans="1:19" ht="11.25">
      <c r="A15" s="11" t="s">
        <v>15</v>
      </c>
      <c r="B15" s="9"/>
      <c r="C15" s="9"/>
      <c r="D15" s="25"/>
      <c r="E15" s="8"/>
      <c r="F15" s="9"/>
      <c r="G15" s="9"/>
      <c r="H15" s="9"/>
      <c r="I15" s="9"/>
      <c r="J15" s="12"/>
      <c r="K15" s="12"/>
      <c r="L15" s="8"/>
      <c r="M15" s="9"/>
      <c r="N15" s="9"/>
      <c r="O15" s="9"/>
      <c r="P15" s="86"/>
      <c r="Q15" s="12"/>
      <c r="R15" s="14">
        <f t="shared" si="0"/>
        <v>0</v>
      </c>
      <c r="S15" s="80">
        <f>Accruals!K114</f>
        <v>51.80000000000001</v>
      </c>
    </row>
    <row r="16" spans="1:19" ht="11.25">
      <c r="A16" s="11" t="s">
        <v>66</v>
      </c>
      <c r="B16" s="9"/>
      <c r="C16" s="9"/>
      <c r="D16" s="25"/>
      <c r="E16" s="8"/>
      <c r="F16" s="9"/>
      <c r="G16" s="9"/>
      <c r="H16" s="9"/>
      <c r="I16" s="9"/>
      <c r="J16" s="12"/>
      <c r="K16" s="12"/>
      <c r="L16" s="8"/>
      <c r="M16" s="9"/>
      <c r="N16" s="9"/>
      <c r="O16" s="9"/>
      <c r="P16" s="8"/>
      <c r="Q16" s="12"/>
      <c r="R16" s="14">
        <f t="shared" si="0"/>
        <v>0</v>
      </c>
      <c r="S16" s="80">
        <f>Accruals!K115</f>
        <v>0</v>
      </c>
    </row>
    <row r="17" spans="1:19" ht="11.25">
      <c r="A17" s="11" t="s">
        <v>117</v>
      </c>
      <c r="B17" s="9"/>
      <c r="C17" s="9"/>
      <c r="D17" s="25"/>
      <c r="E17" s="8"/>
      <c r="F17" s="9"/>
      <c r="G17" s="9"/>
      <c r="H17" s="9"/>
      <c r="I17" s="9"/>
      <c r="J17" s="12"/>
      <c r="K17" s="12"/>
      <c r="L17" s="8"/>
      <c r="M17" s="9"/>
      <c r="N17" s="83"/>
      <c r="O17" s="9"/>
      <c r="P17" s="8"/>
      <c r="Q17" s="12"/>
      <c r="R17" s="14">
        <f t="shared" si="0"/>
        <v>0</v>
      </c>
      <c r="S17" s="80">
        <f>Accruals!K116</f>
        <v>80</v>
      </c>
    </row>
    <row r="18" spans="1:18" ht="11.25">
      <c r="A18" s="11" t="s">
        <v>18</v>
      </c>
      <c r="B18" s="9"/>
      <c r="C18" s="9"/>
      <c r="D18" s="25"/>
      <c r="E18" s="8"/>
      <c r="F18" s="9"/>
      <c r="G18" s="9"/>
      <c r="H18" s="9"/>
      <c r="I18" s="9"/>
      <c r="J18" s="12"/>
      <c r="K18" s="12"/>
      <c r="L18" s="9"/>
      <c r="M18" s="9"/>
      <c r="N18" s="9"/>
      <c r="O18" s="9"/>
      <c r="P18" s="8"/>
      <c r="Q18" s="12"/>
      <c r="R18" s="63">
        <f t="shared" si="0"/>
        <v>0</v>
      </c>
    </row>
    <row r="19" spans="1:18" ht="11.25">
      <c r="A19" s="11" t="s">
        <v>45</v>
      </c>
      <c r="B19" s="9"/>
      <c r="C19" s="9"/>
      <c r="D19" s="25"/>
      <c r="E19" s="8"/>
      <c r="F19" s="9"/>
      <c r="G19" s="9"/>
      <c r="H19" s="9"/>
      <c r="I19" s="9"/>
      <c r="J19" s="12"/>
      <c r="K19" s="12"/>
      <c r="L19" s="9"/>
      <c r="M19" s="9"/>
      <c r="N19" s="9"/>
      <c r="O19" s="9"/>
      <c r="P19" s="65"/>
      <c r="Q19" s="12"/>
      <c r="R19" s="68">
        <f t="shared" si="0"/>
        <v>0</v>
      </c>
    </row>
    <row r="20" spans="1:18" ht="11.25">
      <c r="A20" s="32" t="s">
        <v>44</v>
      </c>
      <c r="B20" s="29"/>
      <c r="C20" s="29"/>
      <c r="D20" s="25"/>
      <c r="E20" s="8"/>
      <c r="F20" s="9"/>
      <c r="G20" s="9"/>
      <c r="H20" s="9"/>
      <c r="I20" s="29"/>
      <c r="J20" s="12"/>
      <c r="K20" s="12"/>
      <c r="L20" s="29"/>
      <c r="M20" s="9"/>
      <c r="N20" s="29"/>
      <c r="O20" s="84"/>
      <c r="P20" s="62"/>
      <c r="Q20" s="12"/>
      <c r="R20" s="68">
        <f t="shared" si="0"/>
        <v>0</v>
      </c>
    </row>
    <row r="21" spans="1:19" ht="11.25">
      <c r="A21" s="101" t="s">
        <v>115</v>
      </c>
      <c r="B21" s="29"/>
      <c r="C21" s="29"/>
      <c r="D21" s="25"/>
      <c r="E21" s="8"/>
      <c r="F21" s="9"/>
      <c r="G21" s="9"/>
      <c r="H21" s="9"/>
      <c r="I21" s="29"/>
      <c r="J21" s="12"/>
      <c r="K21" s="12"/>
      <c r="L21" s="29"/>
      <c r="M21" s="9"/>
      <c r="N21" s="29"/>
      <c r="O21" s="29"/>
      <c r="P21" s="29"/>
      <c r="Q21" s="12"/>
      <c r="R21" s="68">
        <f t="shared" si="0"/>
        <v>0</v>
      </c>
      <c r="S21" s="80">
        <f>Accruals!K117</f>
        <v>0</v>
      </c>
    </row>
    <row r="22" spans="1:18" ht="11.25">
      <c r="A22" s="11"/>
      <c r="B22" s="29"/>
      <c r="C22" s="29"/>
      <c r="D22" s="25"/>
      <c r="E22" s="29"/>
      <c r="F22" s="29"/>
      <c r="G22" s="29"/>
      <c r="H22" s="29"/>
      <c r="I22" s="29"/>
      <c r="J22" s="12"/>
      <c r="K22" s="12"/>
      <c r="L22" s="29"/>
      <c r="M22" s="29"/>
      <c r="N22" s="85"/>
      <c r="O22" s="29"/>
      <c r="P22" s="29"/>
      <c r="Q22" s="12"/>
      <c r="R22" s="14"/>
    </row>
    <row r="23" spans="1:18" ht="11.25">
      <c r="A23" s="100"/>
      <c r="B23" s="29"/>
      <c r="C23" s="29"/>
      <c r="D23" s="25"/>
      <c r="E23" s="29"/>
      <c r="F23" s="29"/>
      <c r="G23" s="29"/>
      <c r="H23" s="29"/>
      <c r="I23" s="29"/>
      <c r="J23" s="12"/>
      <c r="K23" s="12"/>
      <c r="L23" s="29"/>
      <c r="M23" s="29"/>
      <c r="N23" s="85"/>
      <c r="O23" s="29"/>
      <c r="P23" s="29"/>
      <c r="Q23" s="12"/>
      <c r="R23" s="14"/>
    </row>
    <row r="24" spans="1:18" ht="11.25">
      <c r="A24" s="11"/>
      <c r="B24" s="29"/>
      <c r="C24" s="29"/>
      <c r="D24" s="25"/>
      <c r="E24" s="29"/>
      <c r="F24" s="29"/>
      <c r="G24" s="29"/>
      <c r="H24" s="29"/>
      <c r="I24" s="29"/>
      <c r="J24" s="12"/>
      <c r="K24" s="12"/>
      <c r="L24" s="29"/>
      <c r="M24" s="29"/>
      <c r="N24" s="85"/>
      <c r="O24" s="29"/>
      <c r="P24" s="29"/>
      <c r="Q24" s="12"/>
      <c r="R24" s="14"/>
    </row>
    <row r="25" spans="1:18" ht="11.25">
      <c r="A25" s="11"/>
      <c r="B25" s="29"/>
      <c r="C25" s="29"/>
      <c r="D25" s="25"/>
      <c r="E25" s="29"/>
      <c r="F25" s="29"/>
      <c r="G25" s="29"/>
      <c r="H25" s="29"/>
      <c r="I25" s="29"/>
      <c r="J25" s="12"/>
      <c r="K25" s="12"/>
      <c r="L25" s="29"/>
      <c r="M25" s="29"/>
      <c r="N25" s="85"/>
      <c r="O25" s="29"/>
      <c r="P25" s="29"/>
      <c r="Q25" s="12"/>
      <c r="R25" s="68">
        <f>SUM(B25:Q25)</f>
        <v>0</v>
      </c>
    </row>
    <row r="26" spans="1:18" ht="11.25">
      <c r="A26" s="11"/>
      <c r="B26" s="29"/>
      <c r="C26" s="29"/>
      <c r="D26" s="25"/>
      <c r="E26" s="29"/>
      <c r="F26" s="29"/>
      <c r="G26" s="29"/>
      <c r="H26" s="29"/>
      <c r="I26" s="29"/>
      <c r="J26" s="12"/>
      <c r="K26" s="12"/>
      <c r="L26" s="29"/>
      <c r="M26" s="29"/>
      <c r="N26" s="85"/>
      <c r="O26" s="29"/>
      <c r="P26" s="29"/>
      <c r="Q26" s="12"/>
      <c r="R26" s="68">
        <f>SUM(B26:Q26)</f>
        <v>0</v>
      </c>
    </row>
    <row r="27" spans="1:18" ht="12" thickBot="1">
      <c r="A27" s="15"/>
      <c r="B27" s="16"/>
      <c r="C27" s="16"/>
      <c r="D27" s="25"/>
      <c r="E27" s="16"/>
      <c r="F27" s="16"/>
      <c r="G27" s="16"/>
      <c r="H27" s="16"/>
      <c r="I27" s="16"/>
      <c r="J27" s="12"/>
      <c r="K27" s="12"/>
      <c r="L27" s="16"/>
      <c r="M27" s="16"/>
      <c r="N27" s="16"/>
      <c r="O27" s="16"/>
      <c r="P27" s="16"/>
      <c r="Q27" s="12"/>
      <c r="R27" s="14"/>
    </row>
    <row r="28" spans="1:18" ht="12" thickBot="1">
      <c r="A28" s="52" t="s">
        <v>17</v>
      </c>
      <c r="B28" s="17">
        <f aca="true" t="shared" si="1" ref="B28:R28">SUM(B14:B27)</f>
        <v>0</v>
      </c>
      <c r="C28" s="17">
        <f t="shared" si="1"/>
        <v>0</v>
      </c>
      <c r="D28" s="26">
        <f t="shared" si="1"/>
        <v>0</v>
      </c>
      <c r="E28" s="17">
        <f t="shared" si="1"/>
        <v>0</v>
      </c>
      <c r="F28" s="17">
        <f t="shared" si="1"/>
        <v>0</v>
      </c>
      <c r="G28" s="17">
        <f t="shared" si="1"/>
        <v>0</v>
      </c>
      <c r="H28" s="17">
        <f t="shared" si="1"/>
        <v>0</v>
      </c>
      <c r="I28" s="17">
        <f t="shared" si="1"/>
        <v>0</v>
      </c>
      <c r="J28" s="17">
        <f t="shared" si="1"/>
        <v>0</v>
      </c>
      <c r="K28" s="17">
        <f t="shared" si="1"/>
        <v>0</v>
      </c>
      <c r="L28" s="17">
        <f t="shared" si="1"/>
        <v>0</v>
      </c>
      <c r="M28" s="17">
        <f t="shared" si="1"/>
        <v>0</v>
      </c>
      <c r="N28" s="17">
        <f t="shared" si="1"/>
        <v>0</v>
      </c>
      <c r="O28" s="17">
        <f t="shared" si="1"/>
        <v>0</v>
      </c>
      <c r="P28" s="17">
        <f t="shared" si="1"/>
        <v>0</v>
      </c>
      <c r="Q28" s="17">
        <f t="shared" si="1"/>
        <v>0</v>
      </c>
      <c r="R28" s="53">
        <f t="shared" si="1"/>
        <v>0</v>
      </c>
    </row>
    <row r="29" spans="1:18" ht="7.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18" ht="12" thickBot="1">
      <c r="A30" s="19"/>
      <c r="O30" s="19"/>
      <c r="P30" s="19" t="s">
        <v>43</v>
      </c>
      <c r="Q30" s="19"/>
      <c r="R30" s="54">
        <f>SUM(B28:Q28)</f>
        <v>0</v>
      </c>
    </row>
    <row r="31" ht="5.25" customHeight="1" thickTop="1"/>
    <row r="32" ht="22.5" customHeight="1"/>
    <row r="33" spans="1:17" ht="12" thickBot="1">
      <c r="A33" s="18"/>
      <c r="C33" s="18"/>
      <c r="D33" s="18"/>
      <c r="E33" s="18"/>
      <c r="G33" s="18"/>
      <c r="H33" s="18"/>
      <c r="I33" s="18"/>
      <c r="J33" s="18"/>
      <c r="K33" s="18"/>
      <c r="L33" s="18"/>
      <c r="M33" s="18"/>
      <c r="N33" s="19"/>
      <c r="P33" s="18"/>
      <c r="Q33" s="18"/>
    </row>
    <row r="34" spans="1:16" ht="11.25">
      <c r="A34" s="4" t="s">
        <v>30</v>
      </c>
      <c r="C34" s="4" t="s">
        <v>31</v>
      </c>
      <c r="G34" s="4" t="s">
        <v>32</v>
      </c>
      <c r="P34" s="4" t="s">
        <v>31</v>
      </c>
    </row>
    <row r="35" spans="1:7" ht="11.25">
      <c r="A35" s="4" t="s">
        <v>33</v>
      </c>
      <c r="G35" s="4" t="s">
        <v>34</v>
      </c>
    </row>
    <row r="36" ht="11.25">
      <c r="G36" s="4" t="s">
        <v>42</v>
      </c>
    </row>
    <row r="37" ht="11.25">
      <c r="A37" s="55" t="s">
        <v>29</v>
      </c>
    </row>
    <row r="38" ht="11.25">
      <c r="A38" s="56" t="s">
        <v>67</v>
      </c>
    </row>
    <row r="39" ht="11.25">
      <c r="A39" s="56"/>
    </row>
    <row r="40" ht="11.25">
      <c r="A40" s="56"/>
    </row>
  </sheetData>
  <sheetProtection/>
  <mergeCells count="4">
    <mergeCell ref="E6:G6"/>
    <mergeCell ref="I6:J6"/>
    <mergeCell ref="G8:J8"/>
    <mergeCell ref="L8:M8"/>
  </mergeCells>
  <printOptions/>
  <pageMargins left="0.42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22.7109375" style="4" customWidth="1"/>
    <col min="2" max="2" width="4.7109375" style="4" customWidth="1"/>
    <col min="3" max="17" width="5.00390625" style="4" customWidth="1"/>
    <col min="18" max="18" width="8.57421875" style="4" customWidth="1"/>
    <col min="19" max="16384" width="9.140625" style="19" customWidth="1"/>
  </cols>
  <sheetData>
    <row r="1" ht="15">
      <c r="I1" s="91" t="s">
        <v>72</v>
      </c>
    </row>
    <row r="2" ht="15">
      <c r="I2" s="91" t="s">
        <v>116</v>
      </c>
    </row>
    <row r="5" ht="12" thickBot="1"/>
    <row r="6" spans="1:18" ht="18" customHeight="1">
      <c r="A6" s="1"/>
      <c r="B6" s="2"/>
      <c r="C6" s="2"/>
      <c r="D6" s="47" t="s">
        <v>0</v>
      </c>
      <c r="E6" s="104">
        <v>42918</v>
      </c>
      <c r="F6" s="104"/>
      <c r="G6" s="104"/>
      <c r="H6" s="44" t="s">
        <v>2</v>
      </c>
      <c r="I6" s="104">
        <v>42931</v>
      </c>
      <c r="J6" s="104"/>
      <c r="K6" s="2"/>
      <c r="L6" s="2" t="s">
        <v>3</v>
      </c>
      <c r="M6" s="2"/>
      <c r="N6" s="2"/>
      <c r="O6" s="57">
        <v>15</v>
      </c>
      <c r="P6" s="2"/>
      <c r="Q6" s="2"/>
      <c r="R6" s="48"/>
    </row>
    <row r="7" spans="1:18" ht="11.25">
      <c r="A7" s="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49"/>
    </row>
    <row r="8" spans="1:19" ht="19.5" customHeight="1">
      <c r="A8" s="78"/>
      <c r="B8" s="19"/>
      <c r="C8" s="19"/>
      <c r="D8" s="19" t="s">
        <v>4</v>
      </c>
      <c r="E8" s="19"/>
      <c r="F8" s="19"/>
      <c r="G8" s="105">
        <f>'#14'!G8:J8</f>
        <v>0</v>
      </c>
      <c r="H8" s="105"/>
      <c r="I8" s="105"/>
      <c r="J8" s="105"/>
      <c r="K8" s="19"/>
      <c r="L8" s="106"/>
      <c r="M8" s="106"/>
      <c r="N8" s="19"/>
      <c r="O8" s="6"/>
      <c r="P8" s="27" t="s">
        <v>1</v>
      </c>
      <c r="Q8" s="5"/>
      <c r="R8" s="49"/>
      <c r="S8" s="96" t="s">
        <v>78</v>
      </c>
    </row>
    <row r="9" spans="1:19" ht="13.5" customHeight="1" thickBot="1">
      <c r="A9" s="3"/>
      <c r="B9" s="19"/>
      <c r="C9" s="19"/>
      <c r="D9" s="19"/>
      <c r="E9" s="19"/>
      <c r="F9" s="19"/>
      <c r="G9" s="6"/>
      <c r="H9" s="6"/>
      <c r="I9" s="6"/>
      <c r="J9" s="6"/>
      <c r="K9" s="19"/>
      <c r="L9" s="19"/>
      <c r="M9" s="19"/>
      <c r="N9" s="19"/>
      <c r="O9" s="19"/>
      <c r="P9" s="19"/>
      <c r="Q9" s="19"/>
      <c r="R9" s="49"/>
      <c r="S9" s="96" t="s">
        <v>79</v>
      </c>
    </row>
    <row r="10" spans="1:19" ht="11.25">
      <c r="A10" s="1"/>
      <c r="B10" s="4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44"/>
      <c r="P10" s="44"/>
      <c r="Q10" s="2"/>
      <c r="R10" s="30" t="s">
        <v>5</v>
      </c>
      <c r="S10" s="96" t="s">
        <v>80</v>
      </c>
    </row>
    <row r="11" spans="1:19" ht="12" thickBot="1">
      <c r="A11" s="7"/>
      <c r="B11" s="8"/>
      <c r="C11" s="8"/>
      <c r="D11" s="23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10" t="s">
        <v>13</v>
      </c>
      <c r="S11" s="97" t="s">
        <v>81</v>
      </c>
    </row>
    <row r="12" spans="1:20" s="50" customFormat="1" ht="11.25">
      <c r="A12" s="20"/>
      <c r="B12" s="21"/>
      <c r="C12" s="21"/>
      <c r="D12" s="24" t="s">
        <v>21</v>
      </c>
      <c r="E12" s="24" t="s">
        <v>22</v>
      </c>
      <c r="F12" s="24" t="s">
        <v>23</v>
      </c>
      <c r="G12" s="24" t="s">
        <v>24</v>
      </c>
      <c r="H12" s="24" t="s">
        <v>25</v>
      </c>
      <c r="I12" s="24" t="s">
        <v>26</v>
      </c>
      <c r="J12" s="24" t="s">
        <v>27</v>
      </c>
      <c r="K12" s="24" t="s">
        <v>47</v>
      </c>
      <c r="L12" s="24" t="s">
        <v>48</v>
      </c>
      <c r="M12" s="24" t="s">
        <v>49</v>
      </c>
      <c r="N12" s="24" t="s">
        <v>50</v>
      </c>
      <c r="O12" s="24" t="s">
        <v>51</v>
      </c>
      <c r="P12" s="24" t="s">
        <v>52</v>
      </c>
      <c r="Q12" s="24" t="s">
        <v>53</v>
      </c>
      <c r="R12" s="31"/>
      <c r="S12" s="96" t="s">
        <v>82</v>
      </c>
      <c r="T12" s="19"/>
    </row>
    <row r="13" spans="1:18" ht="11.25">
      <c r="A13" s="51" t="s">
        <v>46</v>
      </c>
      <c r="B13" s="12"/>
      <c r="C13" s="12"/>
      <c r="D13" s="25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3"/>
    </row>
    <row r="14" spans="1:18" ht="11.25">
      <c r="A14" s="11" t="s">
        <v>14</v>
      </c>
      <c r="B14" s="9"/>
      <c r="C14" s="9"/>
      <c r="D14" s="25"/>
      <c r="E14" s="9"/>
      <c r="F14" s="9"/>
      <c r="G14" s="9"/>
      <c r="H14" s="9"/>
      <c r="I14" s="9"/>
      <c r="J14" s="12"/>
      <c r="K14" s="12"/>
      <c r="L14" s="8"/>
      <c r="M14" s="9"/>
      <c r="N14" s="9"/>
      <c r="O14" s="9"/>
      <c r="P14" s="8"/>
      <c r="Q14" s="12"/>
      <c r="R14" s="14">
        <f aca="true" t="shared" si="0" ref="R14:R21">SUM(B14:Q14)</f>
        <v>0</v>
      </c>
    </row>
    <row r="15" spans="1:19" ht="11.25">
      <c r="A15" s="11" t="s">
        <v>15</v>
      </c>
      <c r="B15" s="9"/>
      <c r="C15" s="9"/>
      <c r="D15" s="25"/>
      <c r="E15" s="9"/>
      <c r="F15" s="9"/>
      <c r="G15" s="9"/>
      <c r="H15" s="9"/>
      <c r="I15" s="9"/>
      <c r="J15" s="12"/>
      <c r="K15" s="12"/>
      <c r="L15" s="9"/>
      <c r="M15" s="9"/>
      <c r="N15" s="9"/>
      <c r="O15" s="9"/>
      <c r="P15" s="8"/>
      <c r="Q15" s="12"/>
      <c r="R15" s="14">
        <f t="shared" si="0"/>
        <v>0</v>
      </c>
      <c r="S15" s="80">
        <f>Accruals!K122</f>
        <v>55.500000000000014</v>
      </c>
    </row>
    <row r="16" spans="1:19" ht="11.25">
      <c r="A16" s="11" t="s">
        <v>66</v>
      </c>
      <c r="B16" s="9"/>
      <c r="C16" s="9"/>
      <c r="D16" s="25"/>
      <c r="E16" s="9"/>
      <c r="F16" s="9"/>
      <c r="G16" s="9"/>
      <c r="H16" s="9"/>
      <c r="I16" s="9"/>
      <c r="J16" s="12"/>
      <c r="K16" s="12"/>
      <c r="L16" s="9"/>
      <c r="M16" s="9"/>
      <c r="N16" s="9"/>
      <c r="O16" s="9"/>
      <c r="P16" s="8"/>
      <c r="Q16" s="12"/>
      <c r="R16" s="14">
        <f t="shared" si="0"/>
        <v>0</v>
      </c>
      <c r="S16" s="80">
        <f>Accruals!K123</f>
        <v>0</v>
      </c>
    </row>
    <row r="17" spans="1:19" ht="11.25">
      <c r="A17" s="11" t="s">
        <v>117</v>
      </c>
      <c r="B17" s="9"/>
      <c r="C17" s="9"/>
      <c r="D17" s="25"/>
      <c r="E17" s="9"/>
      <c r="F17" s="9"/>
      <c r="G17" s="9"/>
      <c r="H17" s="9"/>
      <c r="I17" s="9"/>
      <c r="J17" s="12"/>
      <c r="K17" s="12"/>
      <c r="L17" s="9"/>
      <c r="M17" s="9"/>
      <c r="N17" s="9"/>
      <c r="O17" s="9"/>
      <c r="P17" s="8"/>
      <c r="Q17" s="12"/>
      <c r="R17" s="14">
        <f t="shared" si="0"/>
        <v>0</v>
      </c>
      <c r="S17" s="80">
        <f>Accruals!K124</f>
        <v>80</v>
      </c>
    </row>
    <row r="18" spans="1:19" ht="11.25">
      <c r="A18" s="11" t="s">
        <v>18</v>
      </c>
      <c r="B18" s="9"/>
      <c r="C18" s="9"/>
      <c r="D18" s="25"/>
      <c r="E18" s="9"/>
      <c r="F18" s="9">
        <v>8</v>
      </c>
      <c r="G18" s="9"/>
      <c r="H18" s="9"/>
      <c r="I18" s="9"/>
      <c r="J18" s="12"/>
      <c r="K18" s="12"/>
      <c r="L18" s="9"/>
      <c r="M18" s="9"/>
      <c r="N18" s="9"/>
      <c r="O18" s="9"/>
      <c r="P18" s="8"/>
      <c r="Q18" s="12"/>
      <c r="R18" s="63">
        <f t="shared" si="0"/>
        <v>8</v>
      </c>
      <c r="S18" s="80" t="s">
        <v>1</v>
      </c>
    </row>
    <row r="19" spans="1:18" ht="11.25">
      <c r="A19" s="11" t="s">
        <v>45</v>
      </c>
      <c r="B19" s="9"/>
      <c r="C19" s="9"/>
      <c r="D19" s="25"/>
      <c r="E19" s="9"/>
      <c r="F19" s="9"/>
      <c r="G19" s="9"/>
      <c r="H19" s="9"/>
      <c r="I19" s="9"/>
      <c r="J19" s="12"/>
      <c r="K19" s="12"/>
      <c r="L19" s="9"/>
      <c r="M19" s="9"/>
      <c r="N19" s="9"/>
      <c r="O19" s="9"/>
      <c r="P19" s="65"/>
      <c r="Q19" s="12"/>
      <c r="R19" s="68">
        <f t="shared" si="0"/>
        <v>0</v>
      </c>
    </row>
    <row r="20" spans="1:18" ht="11.25">
      <c r="A20" s="32" t="s">
        <v>44</v>
      </c>
      <c r="B20" s="29"/>
      <c r="C20" s="29"/>
      <c r="D20" s="25"/>
      <c r="E20" s="29"/>
      <c r="F20" s="29"/>
      <c r="G20" s="29"/>
      <c r="H20" s="29"/>
      <c r="I20" s="29"/>
      <c r="J20" s="12"/>
      <c r="K20" s="12"/>
      <c r="L20" s="29"/>
      <c r="M20" s="29"/>
      <c r="N20" s="29"/>
      <c r="O20" s="9"/>
      <c r="P20" s="65"/>
      <c r="Q20" s="12"/>
      <c r="R20" s="68">
        <f t="shared" si="0"/>
        <v>0</v>
      </c>
    </row>
    <row r="21" spans="1:19" ht="11.25">
      <c r="A21" s="101" t="s">
        <v>115</v>
      </c>
      <c r="B21" s="29"/>
      <c r="C21" s="29"/>
      <c r="D21" s="25"/>
      <c r="E21" s="29"/>
      <c r="F21" s="29"/>
      <c r="G21" s="29"/>
      <c r="H21" s="29"/>
      <c r="I21" s="29"/>
      <c r="J21" s="12"/>
      <c r="K21" s="12"/>
      <c r="L21" s="29"/>
      <c r="M21" s="29"/>
      <c r="N21" s="29"/>
      <c r="O21" s="9"/>
      <c r="P21" s="65"/>
      <c r="Q21" s="12"/>
      <c r="R21" s="68">
        <f t="shared" si="0"/>
        <v>0</v>
      </c>
      <c r="S21" s="80">
        <f>Accruals!K125</f>
        <v>0</v>
      </c>
    </row>
    <row r="22" spans="1:18" ht="11.25">
      <c r="A22" s="11"/>
      <c r="B22" s="29"/>
      <c r="C22" s="29"/>
      <c r="D22" s="25"/>
      <c r="E22" s="29"/>
      <c r="F22" s="29"/>
      <c r="G22" s="29"/>
      <c r="H22" s="29"/>
      <c r="I22" s="29"/>
      <c r="J22" s="12"/>
      <c r="K22" s="12"/>
      <c r="L22" s="29"/>
      <c r="M22" s="29"/>
      <c r="N22" s="29"/>
      <c r="O22" s="9"/>
      <c r="P22" s="65"/>
      <c r="Q22" s="12"/>
      <c r="R22" s="14"/>
    </row>
    <row r="23" spans="1:18" ht="11.25">
      <c r="A23" s="100"/>
      <c r="B23" s="29"/>
      <c r="C23" s="29"/>
      <c r="D23" s="25"/>
      <c r="E23" s="29"/>
      <c r="F23" s="29"/>
      <c r="G23" s="29"/>
      <c r="H23" s="29"/>
      <c r="I23" s="29"/>
      <c r="J23" s="12"/>
      <c r="K23" s="12"/>
      <c r="L23" s="29"/>
      <c r="M23" s="29"/>
      <c r="N23" s="29"/>
      <c r="O23" s="9"/>
      <c r="P23" s="65"/>
      <c r="Q23" s="12"/>
      <c r="R23" s="14"/>
    </row>
    <row r="24" spans="1:18" ht="11.25">
      <c r="A24" s="11"/>
      <c r="B24" s="29"/>
      <c r="C24" s="29"/>
      <c r="D24" s="25"/>
      <c r="E24" s="29"/>
      <c r="F24" s="29"/>
      <c r="G24" s="29"/>
      <c r="H24" s="29"/>
      <c r="I24" s="29"/>
      <c r="J24" s="12"/>
      <c r="K24" s="12"/>
      <c r="L24" s="29"/>
      <c r="M24" s="29"/>
      <c r="N24" s="29"/>
      <c r="O24" s="9"/>
      <c r="P24" s="65"/>
      <c r="Q24" s="12"/>
      <c r="R24" s="14"/>
    </row>
    <row r="25" spans="1:18" ht="11.25">
      <c r="A25" s="11"/>
      <c r="B25" s="29"/>
      <c r="C25" s="29"/>
      <c r="D25" s="25"/>
      <c r="E25" s="29"/>
      <c r="F25" s="29"/>
      <c r="G25" s="29"/>
      <c r="H25" s="29"/>
      <c r="I25" s="29"/>
      <c r="J25" s="12"/>
      <c r="K25" s="12"/>
      <c r="L25" s="29"/>
      <c r="M25" s="29"/>
      <c r="N25" s="29"/>
      <c r="O25" s="9"/>
      <c r="P25" s="65"/>
      <c r="Q25" s="12"/>
      <c r="R25" s="68">
        <f>SUM(B25:Q25)</f>
        <v>0</v>
      </c>
    </row>
    <row r="26" spans="1:18" ht="11.25">
      <c r="A26" s="11"/>
      <c r="B26" s="29"/>
      <c r="C26" s="29"/>
      <c r="D26" s="25"/>
      <c r="E26" s="29"/>
      <c r="F26" s="29"/>
      <c r="G26" s="29"/>
      <c r="H26" s="29"/>
      <c r="I26" s="29"/>
      <c r="J26" s="12"/>
      <c r="K26" s="12"/>
      <c r="L26" s="29"/>
      <c r="M26" s="29"/>
      <c r="N26" s="29"/>
      <c r="O26" s="9"/>
      <c r="P26" s="65"/>
      <c r="Q26" s="12"/>
      <c r="R26" s="68">
        <f>SUM(B26:Q26)</f>
        <v>0</v>
      </c>
    </row>
    <row r="27" spans="1:18" ht="12" thickBot="1">
      <c r="A27" s="15"/>
      <c r="B27" s="16"/>
      <c r="C27" s="16"/>
      <c r="D27" s="25"/>
      <c r="E27" s="16"/>
      <c r="F27" s="16"/>
      <c r="G27" s="16"/>
      <c r="H27" s="16"/>
      <c r="I27" s="16"/>
      <c r="J27" s="12"/>
      <c r="K27" s="12"/>
      <c r="L27" s="16"/>
      <c r="M27" s="16"/>
      <c r="N27" s="16"/>
      <c r="O27" s="16"/>
      <c r="P27" s="16"/>
      <c r="Q27" s="12"/>
      <c r="R27" s="14"/>
    </row>
    <row r="28" spans="1:18" ht="12" thickBot="1">
      <c r="A28" s="52" t="s">
        <v>17</v>
      </c>
      <c r="B28" s="17">
        <f aca="true" t="shared" si="1" ref="B28:R28">SUM(B14:B27)</f>
        <v>0</v>
      </c>
      <c r="C28" s="17">
        <f t="shared" si="1"/>
        <v>0</v>
      </c>
      <c r="D28" s="26">
        <f t="shared" si="1"/>
        <v>0</v>
      </c>
      <c r="E28" s="17">
        <f t="shared" si="1"/>
        <v>0</v>
      </c>
      <c r="F28" s="17">
        <f t="shared" si="1"/>
        <v>8</v>
      </c>
      <c r="G28" s="17">
        <f t="shared" si="1"/>
        <v>0</v>
      </c>
      <c r="H28" s="17">
        <f t="shared" si="1"/>
        <v>0</v>
      </c>
      <c r="I28" s="17">
        <f t="shared" si="1"/>
        <v>0</v>
      </c>
      <c r="J28" s="17">
        <f t="shared" si="1"/>
        <v>0</v>
      </c>
      <c r="K28" s="17">
        <f t="shared" si="1"/>
        <v>0</v>
      </c>
      <c r="L28" s="17">
        <f t="shared" si="1"/>
        <v>0</v>
      </c>
      <c r="M28" s="17">
        <f t="shared" si="1"/>
        <v>0</v>
      </c>
      <c r="N28" s="17">
        <f t="shared" si="1"/>
        <v>0</v>
      </c>
      <c r="O28" s="17">
        <f t="shared" si="1"/>
        <v>0</v>
      </c>
      <c r="P28" s="17">
        <f t="shared" si="1"/>
        <v>0</v>
      </c>
      <c r="Q28" s="17">
        <f t="shared" si="1"/>
        <v>0</v>
      </c>
      <c r="R28" s="53">
        <f t="shared" si="1"/>
        <v>8</v>
      </c>
    </row>
    <row r="29" spans="1:18" ht="7.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18" ht="12" thickBot="1">
      <c r="A30" s="19"/>
      <c r="O30" s="19"/>
      <c r="P30" s="19" t="s">
        <v>43</v>
      </c>
      <c r="Q30" s="19"/>
      <c r="R30" s="54">
        <f>SUM(B28:Q28)</f>
        <v>8</v>
      </c>
    </row>
    <row r="31" ht="5.25" customHeight="1" thickTop="1"/>
    <row r="32" ht="22.5" customHeight="1"/>
    <row r="33" spans="1:17" ht="12" thickBot="1">
      <c r="A33" s="18"/>
      <c r="C33" s="18"/>
      <c r="D33" s="18"/>
      <c r="E33" s="18"/>
      <c r="G33" s="18"/>
      <c r="H33" s="18"/>
      <c r="I33" s="18"/>
      <c r="J33" s="18"/>
      <c r="K33" s="18"/>
      <c r="L33" s="18"/>
      <c r="M33" s="18"/>
      <c r="N33" s="19"/>
      <c r="P33" s="18"/>
      <c r="Q33" s="18"/>
    </row>
    <row r="34" spans="1:16" ht="11.25">
      <c r="A34" s="4" t="s">
        <v>30</v>
      </c>
      <c r="C34" s="4" t="s">
        <v>31</v>
      </c>
      <c r="G34" s="4" t="s">
        <v>32</v>
      </c>
      <c r="P34" s="4" t="s">
        <v>31</v>
      </c>
    </row>
    <row r="35" spans="1:7" ht="11.25">
      <c r="A35" s="4" t="s">
        <v>33</v>
      </c>
      <c r="G35" s="4" t="s">
        <v>34</v>
      </c>
    </row>
    <row r="36" ht="11.25">
      <c r="G36" s="4" t="s">
        <v>42</v>
      </c>
    </row>
    <row r="37" ht="11.25">
      <c r="A37" s="55" t="s">
        <v>29</v>
      </c>
    </row>
    <row r="38" ht="11.25">
      <c r="A38" s="56" t="s">
        <v>67</v>
      </c>
    </row>
    <row r="39" ht="11.25">
      <c r="A39" s="56"/>
    </row>
    <row r="40" ht="11.25">
      <c r="A40" s="56"/>
    </row>
  </sheetData>
  <sheetProtection/>
  <mergeCells count="4">
    <mergeCell ref="I6:J6"/>
    <mergeCell ref="G8:J8"/>
    <mergeCell ref="E6:G6"/>
    <mergeCell ref="L8:M8"/>
  </mergeCells>
  <printOptions horizontalCentered="1" verticalCentered="1"/>
  <pageMargins left="0.2" right="0.23" top="0.8" bottom="0.75" header="0.37" footer="0.43"/>
  <pageSetup horizontalDpi="600" verticalDpi="600" orientation="landscape" scale="110" r:id="rId1"/>
  <headerFooter alignWithMargins="0">
    <oddHeader>&amp;C&amp;"Arial,Bold"BI-WEEKLY TIME CARD - 
Finance Department&amp;"Arial,Regular"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22.7109375" style="4" customWidth="1"/>
    <col min="2" max="2" width="4.7109375" style="4" customWidth="1"/>
    <col min="3" max="17" width="5.00390625" style="4" customWidth="1"/>
    <col min="18" max="18" width="8.57421875" style="4" customWidth="1"/>
    <col min="19" max="16384" width="9.140625" style="19" customWidth="1"/>
  </cols>
  <sheetData>
    <row r="1" ht="15">
      <c r="I1" s="91" t="s">
        <v>72</v>
      </c>
    </row>
    <row r="2" ht="15">
      <c r="I2" s="91" t="s">
        <v>116</v>
      </c>
    </row>
    <row r="5" ht="12" thickBot="1"/>
    <row r="6" spans="1:18" ht="18" customHeight="1">
      <c r="A6" s="1"/>
      <c r="B6" s="2"/>
      <c r="C6" s="2"/>
      <c r="D6" s="47" t="s">
        <v>0</v>
      </c>
      <c r="E6" s="104">
        <v>42932</v>
      </c>
      <c r="F6" s="104"/>
      <c r="G6" s="104"/>
      <c r="H6" s="44" t="s">
        <v>2</v>
      </c>
      <c r="I6" s="104">
        <v>42945</v>
      </c>
      <c r="J6" s="104"/>
      <c r="K6" s="2"/>
      <c r="L6" s="2" t="s">
        <v>3</v>
      </c>
      <c r="M6" s="2"/>
      <c r="N6" s="2"/>
      <c r="O6" s="57">
        <v>16</v>
      </c>
      <c r="P6" s="2"/>
      <c r="Q6" s="2"/>
      <c r="R6" s="48"/>
    </row>
    <row r="7" spans="1:18" ht="11.25">
      <c r="A7" s="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49"/>
    </row>
    <row r="8" spans="1:19" ht="19.5" customHeight="1">
      <c r="A8" s="78"/>
      <c r="B8" s="19"/>
      <c r="C8" s="19"/>
      <c r="D8" s="19" t="s">
        <v>4</v>
      </c>
      <c r="E8" s="19"/>
      <c r="F8" s="19"/>
      <c r="G8" s="105">
        <f>'#15'!G8:J8</f>
        <v>0</v>
      </c>
      <c r="H8" s="105"/>
      <c r="I8" s="105"/>
      <c r="J8" s="105"/>
      <c r="K8" s="19"/>
      <c r="L8" s="106"/>
      <c r="M8" s="106"/>
      <c r="N8" s="19"/>
      <c r="O8" s="6"/>
      <c r="P8" s="27" t="s">
        <v>1</v>
      </c>
      <c r="Q8" s="5"/>
      <c r="R8" s="49"/>
      <c r="S8" s="96" t="s">
        <v>78</v>
      </c>
    </row>
    <row r="9" spans="1:19" ht="13.5" customHeight="1" thickBot="1">
      <c r="A9" s="3"/>
      <c r="B9" s="19"/>
      <c r="C9" s="19"/>
      <c r="D9" s="19"/>
      <c r="E9" s="19"/>
      <c r="F9" s="19"/>
      <c r="G9" s="6"/>
      <c r="H9" s="6"/>
      <c r="I9" s="6"/>
      <c r="J9" s="6"/>
      <c r="K9" s="19"/>
      <c r="L9" s="19"/>
      <c r="M9" s="19"/>
      <c r="N9" s="19"/>
      <c r="O9" s="19"/>
      <c r="P9" s="19"/>
      <c r="Q9" s="19"/>
      <c r="R9" s="49"/>
      <c r="S9" s="96" t="s">
        <v>79</v>
      </c>
    </row>
    <row r="10" spans="1:19" ht="11.25">
      <c r="A10" s="1"/>
      <c r="B10" s="4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44"/>
      <c r="P10" s="44"/>
      <c r="Q10" s="2"/>
      <c r="R10" s="30" t="s">
        <v>5</v>
      </c>
      <c r="S10" s="96" t="s">
        <v>80</v>
      </c>
    </row>
    <row r="11" spans="1:19" ht="12" thickBot="1">
      <c r="A11" s="7"/>
      <c r="B11" s="8"/>
      <c r="C11" s="8"/>
      <c r="D11" s="23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10" t="s">
        <v>13</v>
      </c>
      <c r="S11" s="97" t="s">
        <v>81</v>
      </c>
    </row>
    <row r="12" spans="1:20" s="50" customFormat="1" ht="11.25">
      <c r="A12" s="20"/>
      <c r="B12" s="21"/>
      <c r="C12" s="21"/>
      <c r="D12" s="24" t="s">
        <v>54</v>
      </c>
      <c r="E12" s="24" t="s">
        <v>55</v>
      </c>
      <c r="F12" s="24" t="s">
        <v>56</v>
      </c>
      <c r="G12" s="24" t="s">
        <v>57</v>
      </c>
      <c r="H12" s="24" t="s">
        <v>58</v>
      </c>
      <c r="I12" s="24" t="s">
        <v>59</v>
      </c>
      <c r="J12" s="24" t="s">
        <v>35</v>
      </c>
      <c r="K12" s="24" t="s">
        <v>36</v>
      </c>
      <c r="L12" s="24" t="s">
        <v>37</v>
      </c>
      <c r="M12" s="24" t="s">
        <v>38</v>
      </c>
      <c r="N12" s="24" t="s">
        <v>39</v>
      </c>
      <c r="O12" s="24" t="s">
        <v>40</v>
      </c>
      <c r="P12" s="24" t="s">
        <v>41</v>
      </c>
      <c r="Q12" s="24" t="s">
        <v>28</v>
      </c>
      <c r="R12" s="31"/>
      <c r="S12" s="96" t="s">
        <v>82</v>
      </c>
      <c r="T12" s="19"/>
    </row>
    <row r="13" spans="1:18" ht="11.25">
      <c r="A13" s="51"/>
      <c r="B13" s="12"/>
      <c r="C13" s="12"/>
      <c r="D13" s="25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3"/>
    </row>
    <row r="14" spans="1:18" ht="11.25">
      <c r="A14" s="11" t="s">
        <v>14</v>
      </c>
      <c r="B14" s="9"/>
      <c r="C14" s="9"/>
      <c r="D14" s="25"/>
      <c r="E14" s="9"/>
      <c r="F14" s="9"/>
      <c r="G14" s="9"/>
      <c r="H14" s="9"/>
      <c r="I14" s="9"/>
      <c r="J14" s="12"/>
      <c r="K14" s="12"/>
      <c r="L14" s="8"/>
      <c r="M14" s="9"/>
      <c r="N14" s="9"/>
      <c r="O14" s="9"/>
      <c r="P14" s="8"/>
      <c r="Q14" s="12"/>
      <c r="R14" s="14">
        <f aca="true" t="shared" si="0" ref="R14:R21">SUM(B14:Q14)</f>
        <v>0</v>
      </c>
    </row>
    <row r="15" spans="1:19" ht="11.25">
      <c r="A15" s="11" t="s">
        <v>15</v>
      </c>
      <c r="B15" s="9"/>
      <c r="C15" s="9"/>
      <c r="D15" s="25"/>
      <c r="E15" s="9"/>
      <c r="F15" s="83"/>
      <c r="G15" s="9"/>
      <c r="H15" s="9"/>
      <c r="I15" s="9"/>
      <c r="J15" s="12"/>
      <c r="K15" s="12"/>
      <c r="L15" s="9"/>
      <c r="M15" s="9"/>
      <c r="N15" s="9"/>
      <c r="O15" s="9"/>
      <c r="P15" s="8"/>
      <c r="Q15" s="12"/>
      <c r="R15" s="14">
        <f t="shared" si="0"/>
        <v>0</v>
      </c>
      <c r="S15" s="80">
        <f>Accruals!K130</f>
        <v>59.20000000000002</v>
      </c>
    </row>
    <row r="16" spans="1:19" ht="11.25">
      <c r="A16" s="11" t="s">
        <v>66</v>
      </c>
      <c r="B16" s="9"/>
      <c r="C16" s="9"/>
      <c r="D16" s="25"/>
      <c r="E16" s="9"/>
      <c r="F16" s="9"/>
      <c r="G16" s="9"/>
      <c r="H16" s="9"/>
      <c r="I16" s="9"/>
      <c r="J16" s="12"/>
      <c r="K16" s="12"/>
      <c r="L16" s="9"/>
      <c r="M16" s="9"/>
      <c r="N16" s="9"/>
      <c r="O16" s="86"/>
      <c r="P16" s="86"/>
      <c r="Q16" s="12"/>
      <c r="R16" s="14">
        <f t="shared" si="0"/>
        <v>0</v>
      </c>
      <c r="S16" s="80">
        <f>Accruals!K131</f>
        <v>0</v>
      </c>
    </row>
    <row r="17" spans="1:19" ht="11.25">
      <c r="A17" s="11" t="s">
        <v>117</v>
      </c>
      <c r="B17" s="9"/>
      <c r="C17" s="9"/>
      <c r="D17" s="25"/>
      <c r="E17" s="9"/>
      <c r="F17" s="9"/>
      <c r="G17" s="9"/>
      <c r="H17" s="9"/>
      <c r="I17" s="9"/>
      <c r="J17" s="12"/>
      <c r="K17" s="12"/>
      <c r="L17" s="9"/>
      <c r="M17" s="9"/>
      <c r="N17" s="9"/>
      <c r="O17" s="9"/>
      <c r="P17" s="8"/>
      <c r="Q17" s="12"/>
      <c r="R17" s="14">
        <f t="shared" si="0"/>
        <v>0</v>
      </c>
      <c r="S17" s="80">
        <f>Accruals!K132</f>
        <v>80</v>
      </c>
    </row>
    <row r="18" spans="1:18" ht="11.25">
      <c r="A18" s="11" t="s">
        <v>18</v>
      </c>
      <c r="B18" s="9"/>
      <c r="C18" s="9"/>
      <c r="D18" s="25"/>
      <c r="E18" s="9"/>
      <c r="F18" s="9"/>
      <c r="G18" s="9"/>
      <c r="H18" s="9"/>
      <c r="I18" s="9"/>
      <c r="J18" s="12"/>
      <c r="K18" s="12"/>
      <c r="L18" s="9"/>
      <c r="M18" s="9"/>
      <c r="N18" s="9"/>
      <c r="O18" s="9"/>
      <c r="P18" s="8"/>
      <c r="Q18" s="12"/>
      <c r="R18" s="63">
        <f t="shared" si="0"/>
        <v>0</v>
      </c>
    </row>
    <row r="19" spans="1:18" ht="11.25">
      <c r="A19" s="11" t="s">
        <v>45</v>
      </c>
      <c r="B19" s="9"/>
      <c r="C19" s="9"/>
      <c r="D19" s="25"/>
      <c r="E19" s="9"/>
      <c r="F19" s="9"/>
      <c r="G19" s="9"/>
      <c r="H19" s="9"/>
      <c r="I19" s="9"/>
      <c r="J19" s="12"/>
      <c r="K19" s="12"/>
      <c r="L19" s="9"/>
      <c r="M19" s="9"/>
      <c r="N19" s="9"/>
      <c r="O19" s="9"/>
      <c r="P19" s="65"/>
      <c r="Q19" s="12"/>
      <c r="R19" s="68">
        <f t="shared" si="0"/>
        <v>0</v>
      </c>
    </row>
    <row r="20" spans="1:18" ht="11.25">
      <c r="A20" s="32" t="s">
        <v>44</v>
      </c>
      <c r="B20" s="29"/>
      <c r="C20" s="29"/>
      <c r="D20" s="25"/>
      <c r="E20" s="29"/>
      <c r="F20" s="29"/>
      <c r="G20" s="29"/>
      <c r="H20" s="29"/>
      <c r="I20" s="29"/>
      <c r="J20" s="12"/>
      <c r="K20" s="12"/>
      <c r="L20" s="29"/>
      <c r="M20" s="29"/>
      <c r="N20" s="29"/>
      <c r="O20" s="9"/>
      <c r="P20" s="65"/>
      <c r="Q20" s="12"/>
      <c r="R20" s="68">
        <f t="shared" si="0"/>
        <v>0</v>
      </c>
    </row>
    <row r="21" spans="1:19" ht="11.25">
      <c r="A21" s="101" t="s">
        <v>115</v>
      </c>
      <c r="B21" s="29"/>
      <c r="C21" s="29"/>
      <c r="D21" s="25"/>
      <c r="E21" s="29"/>
      <c r="F21" s="29"/>
      <c r="G21" s="29"/>
      <c r="H21" s="29"/>
      <c r="I21" s="29"/>
      <c r="J21" s="12"/>
      <c r="K21" s="12"/>
      <c r="L21" s="29"/>
      <c r="M21" s="29"/>
      <c r="N21" s="29"/>
      <c r="O21" s="9"/>
      <c r="P21" s="65"/>
      <c r="Q21" s="12"/>
      <c r="R21" s="68">
        <f t="shared" si="0"/>
        <v>0</v>
      </c>
      <c r="S21" s="80">
        <f>Accruals!K133</f>
        <v>0</v>
      </c>
    </row>
    <row r="22" spans="1:18" ht="11.25">
      <c r="A22" s="11"/>
      <c r="B22" s="29"/>
      <c r="C22" s="29"/>
      <c r="D22" s="25"/>
      <c r="E22" s="29"/>
      <c r="F22" s="29"/>
      <c r="G22" s="29"/>
      <c r="H22" s="29"/>
      <c r="I22" s="29"/>
      <c r="J22" s="12"/>
      <c r="K22" s="12"/>
      <c r="L22" s="29"/>
      <c r="M22" s="29"/>
      <c r="N22" s="29"/>
      <c r="O22" s="9"/>
      <c r="P22" s="65"/>
      <c r="Q22" s="12"/>
      <c r="R22" s="14"/>
    </row>
    <row r="23" spans="1:18" ht="11.25">
      <c r="A23" s="100"/>
      <c r="B23" s="29"/>
      <c r="C23" s="29"/>
      <c r="D23" s="25"/>
      <c r="E23" s="29"/>
      <c r="F23" s="29"/>
      <c r="G23" s="29"/>
      <c r="H23" s="29"/>
      <c r="I23" s="29"/>
      <c r="J23" s="12"/>
      <c r="K23" s="12"/>
      <c r="L23" s="29"/>
      <c r="M23" s="29"/>
      <c r="N23" s="29"/>
      <c r="O23" s="29"/>
      <c r="P23" s="62"/>
      <c r="Q23" s="12"/>
      <c r="R23" s="14"/>
    </row>
    <row r="24" spans="1:18" ht="11.25">
      <c r="A24" s="11"/>
      <c r="B24" s="29"/>
      <c r="C24" s="29"/>
      <c r="D24" s="25"/>
      <c r="E24" s="29"/>
      <c r="F24" s="29"/>
      <c r="G24" s="29"/>
      <c r="H24" s="29"/>
      <c r="I24" s="29"/>
      <c r="J24" s="12"/>
      <c r="K24" s="12"/>
      <c r="L24" s="29"/>
      <c r="M24" s="29"/>
      <c r="N24" s="29"/>
      <c r="O24" s="29"/>
      <c r="P24" s="62"/>
      <c r="Q24" s="12"/>
      <c r="R24" s="14"/>
    </row>
    <row r="25" spans="1:18" ht="11.25">
      <c r="A25" s="11"/>
      <c r="B25" s="29"/>
      <c r="C25" s="29"/>
      <c r="D25" s="25"/>
      <c r="E25" s="29"/>
      <c r="F25" s="29"/>
      <c r="G25" s="29"/>
      <c r="H25" s="29"/>
      <c r="I25" s="29"/>
      <c r="J25" s="12"/>
      <c r="K25" s="12"/>
      <c r="L25" s="29"/>
      <c r="M25" s="29"/>
      <c r="N25" s="29"/>
      <c r="O25" s="29"/>
      <c r="P25" s="62"/>
      <c r="Q25" s="12"/>
      <c r="R25" s="68">
        <f>SUM(B25:Q25)</f>
        <v>0</v>
      </c>
    </row>
    <row r="26" spans="1:18" ht="11.25">
      <c r="A26" s="11"/>
      <c r="B26" s="29"/>
      <c r="C26" s="29"/>
      <c r="D26" s="25"/>
      <c r="E26" s="29"/>
      <c r="F26" s="29"/>
      <c r="G26" s="29"/>
      <c r="H26" s="29"/>
      <c r="I26" s="29"/>
      <c r="J26" s="12"/>
      <c r="K26" s="12"/>
      <c r="L26" s="29"/>
      <c r="M26" s="29"/>
      <c r="N26" s="29"/>
      <c r="O26" s="29"/>
      <c r="P26" s="62"/>
      <c r="Q26" s="12"/>
      <c r="R26" s="68">
        <f>SUM(B26:Q26)</f>
        <v>0</v>
      </c>
    </row>
    <row r="27" spans="1:18" ht="12" thickBot="1">
      <c r="A27" s="15"/>
      <c r="B27" s="16"/>
      <c r="C27" s="16"/>
      <c r="D27" s="25"/>
      <c r="E27" s="16"/>
      <c r="F27" s="16"/>
      <c r="G27" s="16"/>
      <c r="H27" s="16"/>
      <c r="I27" s="16"/>
      <c r="J27" s="12"/>
      <c r="K27" s="12"/>
      <c r="L27" s="16"/>
      <c r="M27" s="16"/>
      <c r="N27" s="16"/>
      <c r="O27" s="16"/>
      <c r="P27" s="16"/>
      <c r="Q27" s="12"/>
      <c r="R27" s="14"/>
    </row>
    <row r="28" spans="1:18" ht="12" thickBot="1">
      <c r="A28" s="52" t="s">
        <v>17</v>
      </c>
      <c r="B28" s="17">
        <f aca="true" t="shared" si="1" ref="B28:R28">SUM(B14:B27)</f>
        <v>0</v>
      </c>
      <c r="C28" s="17">
        <f t="shared" si="1"/>
        <v>0</v>
      </c>
      <c r="D28" s="26">
        <f t="shared" si="1"/>
        <v>0</v>
      </c>
      <c r="E28" s="17">
        <f t="shared" si="1"/>
        <v>0</v>
      </c>
      <c r="F28" s="17">
        <f t="shared" si="1"/>
        <v>0</v>
      </c>
      <c r="G28" s="17">
        <f t="shared" si="1"/>
        <v>0</v>
      </c>
      <c r="H28" s="17">
        <f t="shared" si="1"/>
        <v>0</v>
      </c>
      <c r="I28" s="17">
        <f t="shared" si="1"/>
        <v>0</v>
      </c>
      <c r="J28" s="17">
        <f t="shared" si="1"/>
        <v>0</v>
      </c>
      <c r="K28" s="17">
        <f t="shared" si="1"/>
        <v>0</v>
      </c>
      <c r="L28" s="17">
        <f t="shared" si="1"/>
        <v>0</v>
      </c>
      <c r="M28" s="17">
        <f t="shared" si="1"/>
        <v>0</v>
      </c>
      <c r="N28" s="17">
        <f t="shared" si="1"/>
        <v>0</v>
      </c>
      <c r="O28" s="17">
        <f t="shared" si="1"/>
        <v>0</v>
      </c>
      <c r="P28" s="17">
        <f t="shared" si="1"/>
        <v>0</v>
      </c>
      <c r="Q28" s="17">
        <f t="shared" si="1"/>
        <v>0</v>
      </c>
      <c r="R28" s="53">
        <f t="shared" si="1"/>
        <v>0</v>
      </c>
    </row>
    <row r="29" spans="1:18" ht="7.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6:18" ht="12" thickBot="1">
      <c r="P30" s="19" t="s">
        <v>43</v>
      </c>
      <c r="Q30" s="19"/>
      <c r="R30" s="54">
        <f>SUM(B28:Q28)</f>
        <v>0</v>
      </c>
    </row>
    <row r="31" ht="5.25" customHeight="1" thickTop="1"/>
    <row r="32" ht="22.5" customHeight="1">
      <c r="D32" s="56"/>
    </row>
    <row r="33" spans="1:17" ht="12" thickBot="1">
      <c r="A33" s="18"/>
      <c r="C33" s="18"/>
      <c r="D33" s="18"/>
      <c r="E33" s="18"/>
      <c r="G33" s="18"/>
      <c r="H33" s="18"/>
      <c r="I33" s="18"/>
      <c r="J33" s="18"/>
      <c r="K33" s="18"/>
      <c r="L33" s="18"/>
      <c r="M33" s="18"/>
      <c r="N33" s="19"/>
      <c r="P33" s="18"/>
      <c r="Q33" s="18"/>
    </row>
    <row r="34" spans="1:16" ht="11.25">
      <c r="A34" s="4" t="s">
        <v>30</v>
      </c>
      <c r="C34" s="4" t="s">
        <v>31</v>
      </c>
      <c r="G34" s="4" t="s">
        <v>32</v>
      </c>
      <c r="P34" s="4" t="s">
        <v>31</v>
      </c>
    </row>
    <row r="35" spans="1:7" ht="11.25">
      <c r="A35" s="4" t="s">
        <v>33</v>
      </c>
      <c r="G35" s="4" t="s">
        <v>34</v>
      </c>
    </row>
    <row r="36" ht="11.25">
      <c r="G36" s="4" t="s">
        <v>42</v>
      </c>
    </row>
    <row r="37" ht="11.25">
      <c r="A37" s="55" t="s">
        <v>29</v>
      </c>
    </row>
    <row r="38" ht="11.25">
      <c r="A38" s="56" t="s">
        <v>67</v>
      </c>
    </row>
    <row r="39" ht="11.25">
      <c r="A39" s="56"/>
    </row>
    <row r="40" ht="11.25">
      <c r="A40" s="56"/>
    </row>
  </sheetData>
  <sheetProtection/>
  <mergeCells count="4">
    <mergeCell ref="I6:J6"/>
    <mergeCell ref="G8:J8"/>
    <mergeCell ref="E6:G6"/>
    <mergeCell ref="L8:M8"/>
  </mergeCells>
  <printOptions horizontalCentered="1" verticalCentered="1"/>
  <pageMargins left="0.2" right="0.23" top="0.8" bottom="0.75" header="0.37" footer="0.43"/>
  <pageSetup horizontalDpi="600" verticalDpi="600" orientation="landscape" scale="110" r:id="rId1"/>
  <headerFooter alignWithMargins="0">
    <oddHeader>&amp;C&amp;"Arial,Bold"BI-WEEKLY TIME CARD - 
Finance Department&amp;"Arial,Regular"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4">
      <selection activeCell="E7" sqref="E7"/>
    </sheetView>
  </sheetViews>
  <sheetFormatPr defaultColWidth="9.140625" defaultRowHeight="12.75"/>
  <cols>
    <col min="1" max="1" width="22.7109375" style="4" customWidth="1"/>
    <col min="2" max="2" width="4.7109375" style="4" customWidth="1"/>
    <col min="3" max="17" width="5.00390625" style="4" customWidth="1"/>
    <col min="18" max="18" width="8.57421875" style="4" customWidth="1"/>
    <col min="19" max="16384" width="9.140625" style="19" customWidth="1"/>
  </cols>
  <sheetData>
    <row r="1" ht="15">
      <c r="I1" s="91" t="s">
        <v>72</v>
      </c>
    </row>
    <row r="2" ht="15">
      <c r="I2" s="91" t="s">
        <v>116</v>
      </c>
    </row>
    <row r="5" ht="12" thickBot="1"/>
    <row r="6" spans="1:18" ht="18" customHeight="1">
      <c r="A6" s="1"/>
      <c r="B6" s="2"/>
      <c r="C6" s="2"/>
      <c r="D6" s="47" t="s">
        <v>0</v>
      </c>
      <c r="E6" s="104">
        <v>42946</v>
      </c>
      <c r="F6" s="104"/>
      <c r="G6" s="104"/>
      <c r="H6" s="44" t="s">
        <v>2</v>
      </c>
      <c r="I6" s="104">
        <v>42959</v>
      </c>
      <c r="J6" s="104"/>
      <c r="K6" s="2"/>
      <c r="L6" s="2" t="s">
        <v>3</v>
      </c>
      <c r="M6" s="2"/>
      <c r="N6" s="2"/>
      <c r="O6" s="57">
        <v>17</v>
      </c>
      <c r="P6" s="2"/>
      <c r="Q6" s="2"/>
      <c r="R6" s="48"/>
    </row>
    <row r="7" spans="1:18" ht="11.25">
      <c r="A7" s="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49"/>
    </row>
    <row r="8" spans="1:19" ht="19.5" customHeight="1">
      <c r="A8" s="78"/>
      <c r="B8" s="19"/>
      <c r="C8" s="19"/>
      <c r="D8" s="19" t="s">
        <v>4</v>
      </c>
      <c r="E8" s="19"/>
      <c r="F8" s="19"/>
      <c r="G8" s="105">
        <f>'#16'!G8:J8</f>
        <v>0</v>
      </c>
      <c r="H8" s="105"/>
      <c r="I8" s="105"/>
      <c r="J8" s="105"/>
      <c r="K8" s="19"/>
      <c r="L8" s="106"/>
      <c r="M8" s="106"/>
      <c r="N8" s="19"/>
      <c r="O8" s="6"/>
      <c r="P8" s="27" t="s">
        <v>1</v>
      </c>
      <c r="Q8" s="5"/>
      <c r="R8" s="49"/>
      <c r="S8" s="96" t="s">
        <v>78</v>
      </c>
    </row>
    <row r="9" spans="1:19" ht="13.5" customHeight="1" thickBot="1">
      <c r="A9" s="3"/>
      <c r="B9" s="19"/>
      <c r="C9" s="19"/>
      <c r="D9" s="19"/>
      <c r="E9" s="19"/>
      <c r="F9" s="19"/>
      <c r="G9" s="6"/>
      <c r="H9" s="6"/>
      <c r="I9" s="6"/>
      <c r="J9" s="6"/>
      <c r="K9" s="19"/>
      <c r="L9" s="19"/>
      <c r="M9" s="19"/>
      <c r="N9" s="19"/>
      <c r="O9" s="19"/>
      <c r="P9" s="19"/>
      <c r="Q9" s="19"/>
      <c r="R9" s="49"/>
      <c r="S9" s="96" t="s">
        <v>79</v>
      </c>
    </row>
    <row r="10" spans="1:19" ht="11.25">
      <c r="A10" s="1"/>
      <c r="B10" s="4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44"/>
      <c r="P10" s="44"/>
      <c r="Q10" s="2"/>
      <c r="R10" s="30" t="s">
        <v>5</v>
      </c>
      <c r="S10" s="96" t="s">
        <v>80</v>
      </c>
    </row>
    <row r="11" spans="1:19" ht="12" thickBot="1">
      <c r="A11" s="7"/>
      <c r="B11" s="8"/>
      <c r="C11" s="8"/>
      <c r="D11" s="23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10" t="s">
        <v>13</v>
      </c>
      <c r="S11" s="97" t="s">
        <v>81</v>
      </c>
    </row>
    <row r="12" spans="1:20" s="50" customFormat="1" ht="11.25">
      <c r="A12" s="20"/>
      <c r="B12" s="21"/>
      <c r="C12" s="21"/>
      <c r="D12" s="24" t="s">
        <v>19</v>
      </c>
      <c r="E12" s="24" t="s">
        <v>60</v>
      </c>
      <c r="F12" s="24" t="s">
        <v>20</v>
      </c>
      <c r="G12" s="24" t="s">
        <v>21</v>
      </c>
      <c r="H12" s="24" t="s">
        <v>22</v>
      </c>
      <c r="I12" s="24" t="s">
        <v>23</v>
      </c>
      <c r="J12" s="24" t="s">
        <v>24</v>
      </c>
      <c r="K12" s="24" t="s">
        <v>25</v>
      </c>
      <c r="L12" s="24" t="s">
        <v>26</v>
      </c>
      <c r="M12" s="24" t="s">
        <v>27</v>
      </c>
      <c r="N12" s="24" t="s">
        <v>47</v>
      </c>
      <c r="O12" s="24" t="s">
        <v>48</v>
      </c>
      <c r="P12" s="24" t="s">
        <v>49</v>
      </c>
      <c r="Q12" s="24" t="s">
        <v>50</v>
      </c>
      <c r="R12" s="31"/>
      <c r="S12" s="96" t="s">
        <v>82</v>
      </c>
      <c r="T12" s="19"/>
    </row>
    <row r="13" spans="1:18" ht="11.25">
      <c r="A13" s="51" t="s">
        <v>46</v>
      </c>
      <c r="B13" s="12"/>
      <c r="C13" s="12"/>
      <c r="D13" s="25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3"/>
    </row>
    <row r="14" spans="1:18" ht="11.25">
      <c r="A14" s="11" t="s">
        <v>14</v>
      </c>
      <c r="B14" s="9"/>
      <c r="C14" s="9"/>
      <c r="D14" s="25"/>
      <c r="E14" s="9"/>
      <c r="F14" s="9"/>
      <c r="G14" s="9"/>
      <c r="H14" s="9"/>
      <c r="I14" s="9"/>
      <c r="J14" s="12"/>
      <c r="K14" s="12"/>
      <c r="L14" s="8"/>
      <c r="M14" s="9"/>
      <c r="N14" s="9"/>
      <c r="O14" s="9"/>
      <c r="P14" s="9"/>
      <c r="Q14" s="12"/>
      <c r="R14" s="14">
        <f aca="true" t="shared" si="0" ref="R14:R21">SUM(B14:Q14)</f>
        <v>0</v>
      </c>
    </row>
    <row r="15" spans="1:19" ht="11.25">
      <c r="A15" s="11" t="s">
        <v>15</v>
      </c>
      <c r="B15" s="9"/>
      <c r="C15" s="9"/>
      <c r="D15" s="25"/>
      <c r="E15" s="9"/>
      <c r="F15" s="9"/>
      <c r="G15" s="9"/>
      <c r="H15" s="9"/>
      <c r="I15" s="9"/>
      <c r="J15" s="12"/>
      <c r="K15" s="12"/>
      <c r="L15" s="9"/>
      <c r="M15" s="9"/>
      <c r="N15" s="9"/>
      <c r="O15" s="9"/>
      <c r="P15" s="9"/>
      <c r="Q15" s="12"/>
      <c r="R15" s="14">
        <f t="shared" si="0"/>
        <v>0</v>
      </c>
      <c r="S15" s="80">
        <f>Accruals!K138</f>
        <v>62.90000000000002</v>
      </c>
    </row>
    <row r="16" spans="1:19" ht="11.25">
      <c r="A16" s="11" t="s">
        <v>66</v>
      </c>
      <c r="B16" s="9"/>
      <c r="C16" s="9"/>
      <c r="D16" s="25"/>
      <c r="E16" s="9"/>
      <c r="F16" s="9"/>
      <c r="G16" s="9"/>
      <c r="H16" s="9"/>
      <c r="I16" s="9"/>
      <c r="J16" s="12"/>
      <c r="K16" s="12"/>
      <c r="L16" s="9"/>
      <c r="M16" s="9"/>
      <c r="N16" s="9"/>
      <c r="O16" s="9"/>
      <c r="P16" s="9"/>
      <c r="Q16" s="12"/>
      <c r="R16" s="14">
        <f t="shared" si="0"/>
        <v>0</v>
      </c>
      <c r="S16" s="80">
        <f>Accruals!K139</f>
        <v>0</v>
      </c>
    </row>
    <row r="17" spans="1:19" ht="11.25">
      <c r="A17" s="11" t="s">
        <v>117</v>
      </c>
      <c r="B17" s="9"/>
      <c r="C17" s="9"/>
      <c r="D17" s="25"/>
      <c r="E17" s="9"/>
      <c r="F17" s="9"/>
      <c r="G17" s="9"/>
      <c r="H17" s="9"/>
      <c r="I17" s="9"/>
      <c r="J17" s="12"/>
      <c r="K17" s="12"/>
      <c r="L17" s="9"/>
      <c r="M17" s="9"/>
      <c r="N17" s="9"/>
      <c r="O17" s="9"/>
      <c r="P17" s="9"/>
      <c r="Q17" s="12"/>
      <c r="R17" s="14">
        <f t="shared" si="0"/>
        <v>0</v>
      </c>
      <c r="S17" s="80">
        <f>Accruals!K140</f>
        <v>80</v>
      </c>
    </row>
    <row r="18" spans="1:18" ht="11.25">
      <c r="A18" s="11" t="s">
        <v>18</v>
      </c>
      <c r="B18" s="9"/>
      <c r="C18" s="9"/>
      <c r="D18" s="25"/>
      <c r="E18" s="9"/>
      <c r="F18" s="9"/>
      <c r="G18" s="9"/>
      <c r="H18" s="9"/>
      <c r="I18" s="9"/>
      <c r="J18" s="12"/>
      <c r="K18" s="12"/>
      <c r="L18" s="9"/>
      <c r="M18" s="9"/>
      <c r="N18" s="9"/>
      <c r="O18" s="9"/>
      <c r="P18" s="9"/>
      <c r="Q18" s="12"/>
      <c r="R18" s="63">
        <f t="shared" si="0"/>
        <v>0</v>
      </c>
    </row>
    <row r="19" spans="1:18" ht="11.25">
      <c r="A19" s="11" t="s">
        <v>45</v>
      </c>
      <c r="B19" s="9"/>
      <c r="C19" s="9"/>
      <c r="D19" s="25"/>
      <c r="E19" s="9"/>
      <c r="F19" s="9"/>
      <c r="G19" s="9"/>
      <c r="H19" s="9"/>
      <c r="I19" s="9"/>
      <c r="J19" s="12"/>
      <c r="K19" s="12"/>
      <c r="L19" s="9"/>
      <c r="M19" s="9"/>
      <c r="N19" s="9"/>
      <c r="O19" s="9"/>
      <c r="P19" s="9"/>
      <c r="Q19" s="12"/>
      <c r="R19" s="68">
        <f t="shared" si="0"/>
        <v>0</v>
      </c>
    </row>
    <row r="20" spans="1:18" ht="11.25">
      <c r="A20" s="32" t="s">
        <v>44</v>
      </c>
      <c r="B20" s="29"/>
      <c r="C20" s="29"/>
      <c r="D20" s="25"/>
      <c r="E20" s="29"/>
      <c r="F20" s="29"/>
      <c r="G20" s="29"/>
      <c r="H20" s="29"/>
      <c r="I20" s="29"/>
      <c r="J20" s="12"/>
      <c r="K20" s="12"/>
      <c r="L20" s="29"/>
      <c r="M20" s="29"/>
      <c r="N20" s="29"/>
      <c r="O20" s="29"/>
      <c r="P20" s="29"/>
      <c r="Q20" s="12"/>
      <c r="R20" s="68">
        <f t="shared" si="0"/>
        <v>0</v>
      </c>
    </row>
    <row r="21" spans="1:19" ht="11.25">
      <c r="A21" s="101" t="s">
        <v>115</v>
      </c>
      <c r="B21" s="29"/>
      <c r="C21" s="29"/>
      <c r="D21" s="25"/>
      <c r="E21" s="29"/>
      <c r="F21" s="29"/>
      <c r="G21" s="29"/>
      <c r="H21" s="29"/>
      <c r="I21" s="29"/>
      <c r="J21" s="12"/>
      <c r="K21" s="12"/>
      <c r="L21" s="29"/>
      <c r="M21" s="29"/>
      <c r="N21" s="29"/>
      <c r="O21" s="29"/>
      <c r="P21" s="29"/>
      <c r="Q21" s="12"/>
      <c r="R21" s="68">
        <f t="shared" si="0"/>
        <v>0</v>
      </c>
      <c r="S21" s="80">
        <f>Accruals!K141</f>
        <v>0</v>
      </c>
    </row>
    <row r="22" spans="1:18" ht="11.25">
      <c r="A22" s="11"/>
      <c r="B22" s="29"/>
      <c r="C22" s="29"/>
      <c r="D22" s="25"/>
      <c r="E22" s="29"/>
      <c r="F22" s="29"/>
      <c r="G22" s="29"/>
      <c r="H22" s="29"/>
      <c r="I22" s="29"/>
      <c r="J22" s="12"/>
      <c r="K22" s="12"/>
      <c r="L22" s="29"/>
      <c r="M22" s="29"/>
      <c r="N22" s="29"/>
      <c r="O22" s="29"/>
      <c r="P22" s="29"/>
      <c r="Q22" s="12"/>
      <c r="R22" s="14"/>
    </row>
    <row r="23" spans="1:18" ht="11.25">
      <c r="A23" s="100"/>
      <c r="B23" s="29"/>
      <c r="C23" s="29"/>
      <c r="D23" s="25"/>
      <c r="E23" s="29"/>
      <c r="F23" s="29"/>
      <c r="G23" s="29"/>
      <c r="H23" s="29"/>
      <c r="I23" s="29"/>
      <c r="J23" s="12"/>
      <c r="K23" s="12"/>
      <c r="L23" s="29"/>
      <c r="M23" s="29"/>
      <c r="N23" s="29"/>
      <c r="O23" s="29"/>
      <c r="P23" s="29"/>
      <c r="Q23" s="12"/>
      <c r="R23" s="14"/>
    </row>
    <row r="24" spans="1:18" ht="11.25">
      <c r="A24" s="11"/>
      <c r="B24" s="29"/>
      <c r="C24" s="29"/>
      <c r="D24" s="25"/>
      <c r="E24" s="29"/>
      <c r="F24" s="29"/>
      <c r="G24" s="29"/>
      <c r="H24" s="29"/>
      <c r="I24" s="29"/>
      <c r="J24" s="12"/>
      <c r="K24" s="12"/>
      <c r="L24" s="29"/>
      <c r="M24" s="29"/>
      <c r="N24" s="29"/>
      <c r="O24" s="29"/>
      <c r="P24" s="29"/>
      <c r="Q24" s="12"/>
      <c r="R24" s="14"/>
    </row>
    <row r="25" spans="1:18" ht="11.25">
      <c r="A25" s="11"/>
      <c r="B25" s="29"/>
      <c r="C25" s="29"/>
      <c r="D25" s="25"/>
      <c r="E25" s="29"/>
      <c r="F25" s="29"/>
      <c r="G25" s="29"/>
      <c r="H25" s="29"/>
      <c r="I25" s="29"/>
      <c r="J25" s="12"/>
      <c r="K25" s="12"/>
      <c r="L25" s="29"/>
      <c r="M25" s="29"/>
      <c r="N25" s="29"/>
      <c r="O25" s="29"/>
      <c r="P25" s="29"/>
      <c r="Q25" s="12"/>
      <c r="R25" s="68">
        <f>SUM(B25:Q25)</f>
        <v>0</v>
      </c>
    </row>
    <row r="26" spans="1:18" ht="11.25">
      <c r="A26" s="11"/>
      <c r="B26" s="29"/>
      <c r="C26" s="29"/>
      <c r="D26" s="25"/>
      <c r="E26" s="29"/>
      <c r="F26" s="29"/>
      <c r="G26" s="29"/>
      <c r="H26" s="29"/>
      <c r="I26" s="29"/>
      <c r="J26" s="12"/>
      <c r="K26" s="12"/>
      <c r="L26" s="29"/>
      <c r="M26" s="29"/>
      <c r="N26" s="29"/>
      <c r="O26" s="29"/>
      <c r="P26" s="29"/>
      <c r="Q26" s="12"/>
      <c r="R26" s="68">
        <f>SUM(B26:Q26)</f>
        <v>0</v>
      </c>
    </row>
    <row r="27" spans="1:18" ht="12" thickBot="1">
      <c r="A27" s="15"/>
      <c r="B27" s="16"/>
      <c r="C27" s="16"/>
      <c r="D27" s="25"/>
      <c r="E27" s="16"/>
      <c r="F27" s="16"/>
      <c r="G27" s="16"/>
      <c r="H27" s="16"/>
      <c r="I27" s="16"/>
      <c r="J27" s="12"/>
      <c r="K27" s="12"/>
      <c r="L27" s="16"/>
      <c r="M27" s="16"/>
      <c r="N27" s="16"/>
      <c r="O27" s="16"/>
      <c r="P27" s="16"/>
      <c r="Q27" s="12"/>
      <c r="R27" s="14"/>
    </row>
    <row r="28" spans="1:18" ht="12" thickBot="1">
      <c r="A28" s="52" t="s">
        <v>17</v>
      </c>
      <c r="B28" s="17">
        <f aca="true" t="shared" si="1" ref="B28:R28">SUM(B14:B27)</f>
        <v>0</v>
      </c>
      <c r="C28" s="17">
        <f t="shared" si="1"/>
        <v>0</v>
      </c>
      <c r="D28" s="26">
        <f t="shared" si="1"/>
        <v>0</v>
      </c>
      <c r="E28" s="17">
        <f t="shared" si="1"/>
        <v>0</v>
      </c>
      <c r="F28" s="17">
        <f t="shared" si="1"/>
        <v>0</v>
      </c>
      <c r="G28" s="17">
        <f t="shared" si="1"/>
        <v>0</v>
      </c>
      <c r="H28" s="17">
        <f t="shared" si="1"/>
        <v>0</v>
      </c>
      <c r="I28" s="17">
        <f t="shared" si="1"/>
        <v>0</v>
      </c>
      <c r="J28" s="17">
        <f t="shared" si="1"/>
        <v>0</v>
      </c>
      <c r="K28" s="17">
        <f t="shared" si="1"/>
        <v>0</v>
      </c>
      <c r="L28" s="17">
        <f t="shared" si="1"/>
        <v>0</v>
      </c>
      <c r="M28" s="17">
        <f t="shared" si="1"/>
        <v>0</v>
      </c>
      <c r="N28" s="17">
        <f t="shared" si="1"/>
        <v>0</v>
      </c>
      <c r="O28" s="17">
        <f t="shared" si="1"/>
        <v>0</v>
      </c>
      <c r="P28" s="17">
        <f t="shared" si="1"/>
        <v>0</v>
      </c>
      <c r="Q28" s="17">
        <f t="shared" si="1"/>
        <v>0</v>
      </c>
      <c r="R28" s="53">
        <f t="shared" si="1"/>
        <v>0</v>
      </c>
    </row>
    <row r="29" spans="1:18" ht="7.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6:18" ht="12" thickBot="1">
      <c r="P30" s="19" t="s">
        <v>43</v>
      </c>
      <c r="Q30" s="19"/>
      <c r="R30" s="54">
        <f>SUM(B28:Q28)</f>
        <v>0</v>
      </c>
    </row>
    <row r="31" ht="5.25" customHeight="1" thickTop="1"/>
    <row r="32" ht="22.5" customHeight="1"/>
    <row r="33" spans="1:17" ht="12" thickBot="1">
      <c r="A33" s="18"/>
      <c r="C33" s="18"/>
      <c r="D33" s="18"/>
      <c r="E33" s="18"/>
      <c r="G33" s="18"/>
      <c r="H33" s="18"/>
      <c r="I33" s="18"/>
      <c r="J33" s="18"/>
      <c r="K33" s="18"/>
      <c r="L33" s="18"/>
      <c r="M33" s="18"/>
      <c r="N33" s="19"/>
      <c r="P33" s="18"/>
      <c r="Q33" s="18"/>
    </row>
    <row r="34" spans="1:16" ht="11.25">
      <c r="A34" s="4" t="s">
        <v>30</v>
      </c>
      <c r="C34" s="4" t="s">
        <v>31</v>
      </c>
      <c r="G34" s="4" t="s">
        <v>32</v>
      </c>
      <c r="P34" s="4" t="s">
        <v>31</v>
      </c>
    </row>
    <row r="35" spans="1:7" ht="11.25">
      <c r="A35" s="4" t="s">
        <v>33</v>
      </c>
      <c r="G35" s="4" t="s">
        <v>34</v>
      </c>
    </row>
    <row r="36" ht="11.25">
      <c r="G36" s="4" t="s">
        <v>42</v>
      </c>
    </row>
    <row r="37" ht="11.25">
      <c r="A37" s="55" t="s">
        <v>29</v>
      </c>
    </row>
    <row r="38" ht="11.25">
      <c r="A38" s="56" t="s">
        <v>67</v>
      </c>
    </row>
    <row r="39" ht="11.25">
      <c r="A39" s="56"/>
    </row>
    <row r="40" ht="11.25">
      <c r="A40" s="56"/>
    </row>
  </sheetData>
  <sheetProtection/>
  <mergeCells count="4">
    <mergeCell ref="I6:J6"/>
    <mergeCell ref="G8:J8"/>
    <mergeCell ref="E6:G6"/>
    <mergeCell ref="L8:M8"/>
  </mergeCells>
  <printOptions horizontalCentered="1" verticalCentered="1"/>
  <pageMargins left="0.2" right="0.23" top="0.8" bottom="0.75" header="0.37" footer="0.43"/>
  <pageSetup horizontalDpi="600" verticalDpi="600" orientation="landscape" scale="110" r:id="rId1"/>
  <headerFooter alignWithMargins="0">
    <oddHeader>&amp;C&amp;"Arial,Bold"BI-WEEKLY TIME CARD - 
Finance Department&amp;"Arial,Regular"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22.7109375" style="4" customWidth="1"/>
    <col min="2" max="2" width="4.7109375" style="4" customWidth="1"/>
    <col min="3" max="17" width="5.00390625" style="4" customWidth="1"/>
    <col min="18" max="18" width="8.57421875" style="4" customWidth="1"/>
    <col min="19" max="16384" width="9.140625" style="19" customWidth="1"/>
  </cols>
  <sheetData>
    <row r="1" ht="15">
      <c r="I1" s="91" t="s">
        <v>72</v>
      </c>
    </row>
    <row r="2" ht="15">
      <c r="I2" s="91" t="s">
        <v>116</v>
      </c>
    </row>
    <row r="5" ht="12" thickBot="1"/>
    <row r="6" spans="1:18" ht="18" customHeight="1">
      <c r="A6" s="1"/>
      <c r="B6" s="2"/>
      <c r="C6" s="2"/>
      <c r="D6" s="47" t="s">
        <v>0</v>
      </c>
      <c r="E6" s="104">
        <v>42960</v>
      </c>
      <c r="F6" s="104"/>
      <c r="G6" s="104"/>
      <c r="H6" s="44" t="s">
        <v>2</v>
      </c>
      <c r="I6" s="104">
        <v>42973</v>
      </c>
      <c r="J6" s="104"/>
      <c r="K6" s="2"/>
      <c r="L6" s="2" t="s">
        <v>3</v>
      </c>
      <c r="M6" s="2"/>
      <c r="N6" s="2"/>
      <c r="O6" s="57">
        <v>18</v>
      </c>
      <c r="P6" s="2"/>
      <c r="Q6" s="2"/>
      <c r="R6" s="48"/>
    </row>
    <row r="7" spans="1:18" ht="11.25">
      <c r="A7" s="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49"/>
    </row>
    <row r="8" spans="1:19" ht="19.5" customHeight="1">
      <c r="A8" s="78"/>
      <c r="B8" s="19"/>
      <c r="C8" s="19"/>
      <c r="D8" s="19" t="s">
        <v>4</v>
      </c>
      <c r="E8" s="19"/>
      <c r="F8" s="19"/>
      <c r="G8" s="105">
        <f>'#17'!G8:J8</f>
        <v>0</v>
      </c>
      <c r="H8" s="105"/>
      <c r="I8" s="105"/>
      <c r="J8" s="105"/>
      <c r="K8" s="19"/>
      <c r="L8" s="106"/>
      <c r="M8" s="106"/>
      <c r="N8" s="19"/>
      <c r="O8" s="6"/>
      <c r="P8" s="27" t="s">
        <v>1</v>
      </c>
      <c r="Q8" s="5"/>
      <c r="R8" s="49"/>
      <c r="S8" s="96" t="s">
        <v>78</v>
      </c>
    </row>
    <row r="9" spans="1:19" ht="13.5" customHeight="1" thickBot="1">
      <c r="A9" s="3"/>
      <c r="B9" s="19"/>
      <c r="C9" s="19"/>
      <c r="D9" s="19"/>
      <c r="E9" s="19"/>
      <c r="F9" s="19"/>
      <c r="G9" s="6"/>
      <c r="H9" s="6"/>
      <c r="I9" s="6"/>
      <c r="J9" s="6"/>
      <c r="K9" s="19"/>
      <c r="L9" s="19"/>
      <c r="M9" s="19"/>
      <c r="N9" s="19"/>
      <c r="O9" s="19"/>
      <c r="P9" s="19"/>
      <c r="Q9" s="19"/>
      <c r="R9" s="49"/>
      <c r="S9" s="96" t="s">
        <v>79</v>
      </c>
    </row>
    <row r="10" spans="1:19" ht="11.25">
      <c r="A10" s="1"/>
      <c r="B10" s="4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44"/>
      <c r="P10" s="44"/>
      <c r="Q10" s="2"/>
      <c r="R10" s="30" t="s">
        <v>5</v>
      </c>
      <c r="S10" s="96" t="s">
        <v>80</v>
      </c>
    </row>
    <row r="11" spans="1:19" ht="12" thickBot="1">
      <c r="A11" s="7"/>
      <c r="B11" s="8"/>
      <c r="C11" s="8"/>
      <c r="D11" s="23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10" t="s">
        <v>13</v>
      </c>
      <c r="S11" s="97" t="s">
        <v>81</v>
      </c>
    </row>
    <row r="12" spans="1:20" s="50" customFormat="1" ht="11.25">
      <c r="A12" s="20"/>
      <c r="B12" s="21"/>
      <c r="C12" s="21"/>
      <c r="D12" s="24" t="s">
        <v>51</v>
      </c>
      <c r="E12" s="24" t="s">
        <v>52</v>
      </c>
      <c r="F12" s="24" t="s">
        <v>53</v>
      </c>
      <c r="G12" s="24" t="s">
        <v>54</v>
      </c>
      <c r="H12" s="24" t="s">
        <v>55</v>
      </c>
      <c r="I12" s="24" t="s">
        <v>56</v>
      </c>
      <c r="J12" s="24" t="s">
        <v>57</v>
      </c>
      <c r="K12" s="24" t="s">
        <v>58</v>
      </c>
      <c r="L12" s="24" t="s">
        <v>59</v>
      </c>
      <c r="M12" s="24" t="s">
        <v>35</v>
      </c>
      <c r="N12" s="24" t="s">
        <v>36</v>
      </c>
      <c r="O12" s="24" t="s">
        <v>37</v>
      </c>
      <c r="P12" s="24" t="s">
        <v>38</v>
      </c>
      <c r="Q12" s="24" t="s">
        <v>39</v>
      </c>
      <c r="R12" s="31"/>
      <c r="S12" s="96" t="s">
        <v>82</v>
      </c>
      <c r="T12" s="19"/>
    </row>
    <row r="13" spans="1:18" ht="11.25">
      <c r="A13" s="51" t="s">
        <v>46</v>
      </c>
      <c r="B13" s="12"/>
      <c r="C13" s="12"/>
      <c r="D13" s="25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3"/>
    </row>
    <row r="14" spans="1:18" ht="11.25">
      <c r="A14" s="11" t="s">
        <v>14</v>
      </c>
      <c r="B14" s="9"/>
      <c r="C14" s="9"/>
      <c r="D14" s="25"/>
      <c r="E14" s="9"/>
      <c r="F14" s="9"/>
      <c r="G14" s="9"/>
      <c r="H14" s="9"/>
      <c r="I14" s="9"/>
      <c r="J14" s="12"/>
      <c r="K14" s="12"/>
      <c r="L14" s="8"/>
      <c r="M14" s="8"/>
      <c r="N14" s="9"/>
      <c r="O14" s="9"/>
      <c r="P14" s="8"/>
      <c r="Q14" s="12"/>
      <c r="R14" s="14">
        <f aca="true" t="shared" si="0" ref="R14:R21">SUM(B14:Q14)</f>
        <v>0</v>
      </c>
    </row>
    <row r="15" spans="1:19" ht="11.25">
      <c r="A15" s="11" t="s">
        <v>15</v>
      </c>
      <c r="B15" s="9"/>
      <c r="C15" s="9"/>
      <c r="D15" s="25"/>
      <c r="E15" s="9"/>
      <c r="F15" s="9"/>
      <c r="G15" s="9"/>
      <c r="H15" s="9"/>
      <c r="I15" s="9"/>
      <c r="J15" s="12"/>
      <c r="K15" s="12"/>
      <c r="L15" s="8"/>
      <c r="M15" s="9"/>
      <c r="N15" s="9"/>
      <c r="O15" s="9"/>
      <c r="P15" s="8"/>
      <c r="Q15" s="12"/>
      <c r="R15" s="14">
        <f t="shared" si="0"/>
        <v>0</v>
      </c>
      <c r="S15" s="80">
        <f>Accruals!K146</f>
        <v>66.60000000000002</v>
      </c>
    </row>
    <row r="16" spans="1:19" ht="11.25">
      <c r="A16" s="11" t="s">
        <v>66</v>
      </c>
      <c r="B16" s="9"/>
      <c r="C16" s="9"/>
      <c r="D16" s="25"/>
      <c r="E16" s="9"/>
      <c r="F16" s="9"/>
      <c r="G16" s="83"/>
      <c r="H16" s="83"/>
      <c r="I16" s="83"/>
      <c r="J16" s="12"/>
      <c r="K16" s="12"/>
      <c r="L16" s="8"/>
      <c r="M16" s="9"/>
      <c r="N16" s="9"/>
      <c r="O16" s="9"/>
      <c r="P16" s="8"/>
      <c r="Q16" s="12"/>
      <c r="R16" s="14">
        <f t="shared" si="0"/>
        <v>0</v>
      </c>
      <c r="S16" s="80">
        <f>Accruals!K147</f>
        <v>0</v>
      </c>
    </row>
    <row r="17" spans="1:19" ht="11.25">
      <c r="A17" s="11" t="s">
        <v>117</v>
      </c>
      <c r="B17" s="9"/>
      <c r="C17" s="9"/>
      <c r="D17" s="25"/>
      <c r="E17" s="9"/>
      <c r="F17" s="9"/>
      <c r="G17" s="9"/>
      <c r="H17" s="9"/>
      <c r="I17" s="9"/>
      <c r="J17" s="12"/>
      <c r="K17" s="12"/>
      <c r="L17" s="8"/>
      <c r="M17" s="9"/>
      <c r="N17" s="9"/>
      <c r="O17" s="9"/>
      <c r="P17" s="8"/>
      <c r="Q17" s="12"/>
      <c r="R17" s="14">
        <f t="shared" si="0"/>
        <v>0</v>
      </c>
      <c r="S17" s="80">
        <f>Accruals!K148</f>
        <v>80</v>
      </c>
    </row>
    <row r="18" spans="1:18" ht="11.25">
      <c r="A18" s="11" t="s">
        <v>18</v>
      </c>
      <c r="B18" s="9"/>
      <c r="C18" s="9"/>
      <c r="D18" s="25"/>
      <c r="E18" s="9"/>
      <c r="F18" s="9"/>
      <c r="G18" s="9"/>
      <c r="H18" s="9"/>
      <c r="I18" s="9"/>
      <c r="J18" s="12"/>
      <c r="K18" s="12"/>
      <c r="L18" s="86"/>
      <c r="M18" s="9"/>
      <c r="N18" s="9"/>
      <c r="O18" s="9"/>
      <c r="P18" s="8"/>
      <c r="Q18" s="12"/>
      <c r="R18" s="63">
        <f t="shared" si="0"/>
        <v>0</v>
      </c>
    </row>
    <row r="19" spans="1:18" ht="11.25">
      <c r="A19" s="11" t="s">
        <v>45</v>
      </c>
      <c r="B19" s="9"/>
      <c r="C19" s="9"/>
      <c r="D19" s="25"/>
      <c r="E19" s="9"/>
      <c r="F19" s="9"/>
      <c r="G19" s="9"/>
      <c r="H19" s="9"/>
      <c r="I19" s="9"/>
      <c r="J19" s="12"/>
      <c r="K19" s="12"/>
      <c r="L19" s="9"/>
      <c r="M19" s="9"/>
      <c r="N19" s="9"/>
      <c r="O19" s="9"/>
      <c r="P19" s="9"/>
      <c r="Q19" s="12"/>
      <c r="R19" s="68">
        <f t="shared" si="0"/>
        <v>0</v>
      </c>
    </row>
    <row r="20" spans="1:18" ht="11.25">
      <c r="A20" s="32" t="s">
        <v>44</v>
      </c>
      <c r="B20" s="29"/>
      <c r="C20" s="29"/>
      <c r="D20" s="25"/>
      <c r="E20" s="29"/>
      <c r="F20" s="29"/>
      <c r="G20" s="29"/>
      <c r="H20" s="29"/>
      <c r="I20" s="29"/>
      <c r="J20" s="12"/>
      <c r="K20" s="12"/>
      <c r="L20" s="29"/>
      <c r="M20" s="29"/>
      <c r="N20" s="29"/>
      <c r="O20" s="29"/>
      <c r="P20" s="29"/>
      <c r="Q20" s="12"/>
      <c r="R20" s="68">
        <f t="shared" si="0"/>
        <v>0</v>
      </c>
    </row>
    <row r="21" spans="1:19" ht="11.25">
      <c r="A21" s="101" t="s">
        <v>115</v>
      </c>
      <c r="B21" s="29"/>
      <c r="C21" s="29"/>
      <c r="D21" s="25"/>
      <c r="E21" s="29"/>
      <c r="F21" s="29"/>
      <c r="G21" s="29"/>
      <c r="H21" s="29"/>
      <c r="I21" s="29"/>
      <c r="J21" s="12"/>
      <c r="K21" s="12"/>
      <c r="L21" s="29"/>
      <c r="M21" s="29"/>
      <c r="N21" s="29"/>
      <c r="O21" s="29"/>
      <c r="P21" s="29"/>
      <c r="Q21" s="12"/>
      <c r="R21" s="68">
        <f t="shared" si="0"/>
        <v>0</v>
      </c>
      <c r="S21" s="80">
        <f>Accruals!K149</f>
        <v>0</v>
      </c>
    </row>
    <row r="22" spans="1:18" ht="11.25">
      <c r="A22" s="11"/>
      <c r="B22" s="29"/>
      <c r="C22" s="29"/>
      <c r="D22" s="25"/>
      <c r="E22" s="29"/>
      <c r="F22" s="29"/>
      <c r="G22" s="29"/>
      <c r="H22" s="29"/>
      <c r="I22" s="29"/>
      <c r="J22" s="12"/>
      <c r="K22" s="12"/>
      <c r="L22" s="29"/>
      <c r="M22" s="29"/>
      <c r="N22" s="29"/>
      <c r="O22" s="29"/>
      <c r="P22" s="29"/>
      <c r="Q22" s="12"/>
      <c r="R22" s="14"/>
    </row>
    <row r="23" spans="1:18" ht="11.25">
      <c r="A23" s="100"/>
      <c r="B23" s="29"/>
      <c r="C23" s="29"/>
      <c r="D23" s="25"/>
      <c r="E23" s="29"/>
      <c r="F23" s="29"/>
      <c r="G23" s="29"/>
      <c r="H23" s="29"/>
      <c r="I23" s="29"/>
      <c r="J23" s="12"/>
      <c r="K23" s="12"/>
      <c r="L23" s="29"/>
      <c r="M23" s="29"/>
      <c r="N23" s="29"/>
      <c r="O23" s="29"/>
      <c r="P23" s="29"/>
      <c r="Q23" s="12"/>
      <c r="R23" s="14"/>
    </row>
    <row r="24" spans="1:18" ht="11.25">
      <c r="A24" s="11"/>
      <c r="B24" s="29"/>
      <c r="C24" s="29"/>
      <c r="D24" s="25"/>
      <c r="E24" s="29"/>
      <c r="F24" s="29"/>
      <c r="G24" s="29"/>
      <c r="H24" s="29"/>
      <c r="I24" s="29"/>
      <c r="J24" s="12"/>
      <c r="K24" s="12"/>
      <c r="L24" s="29"/>
      <c r="M24" s="29"/>
      <c r="N24" s="29"/>
      <c r="O24" s="29"/>
      <c r="P24" s="29"/>
      <c r="Q24" s="12"/>
      <c r="R24" s="14"/>
    </row>
    <row r="25" spans="1:18" ht="11.25">
      <c r="A25" s="11"/>
      <c r="B25" s="29"/>
      <c r="C25" s="29"/>
      <c r="D25" s="25"/>
      <c r="E25" s="29"/>
      <c r="F25" s="29"/>
      <c r="G25" s="29"/>
      <c r="H25" s="29"/>
      <c r="I25" s="29"/>
      <c r="J25" s="12"/>
      <c r="K25" s="12"/>
      <c r="L25" s="29"/>
      <c r="M25" s="29"/>
      <c r="N25" s="29"/>
      <c r="O25" s="29"/>
      <c r="P25" s="29"/>
      <c r="Q25" s="12"/>
      <c r="R25" s="68">
        <f>SUM(B25:Q25)</f>
        <v>0</v>
      </c>
    </row>
    <row r="26" spans="1:18" ht="11.25">
      <c r="A26" s="11"/>
      <c r="B26" s="29"/>
      <c r="C26" s="29"/>
      <c r="D26" s="25"/>
      <c r="E26" s="29"/>
      <c r="F26" s="29"/>
      <c r="G26" s="29"/>
      <c r="H26" s="29"/>
      <c r="I26" s="29"/>
      <c r="J26" s="12"/>
      <c r="K26" s="12"/>
      <c r="L26" s="29"/>
      <c r="M26" s="29"/>
      <c r="N26" s="29"/>
      <c r="O26" s="29"/>
      <c r="P26" s="29"/>
      <c r="Q26" s="12"/>
      <c r="R26" s="68">
        <f>SUM(B26:Q26)</f>
        <v>0</v>
      </c>
    </row>
    <row r="27" spans="1:18" ht="12" thickBot="1">
      <c r="A27" s="15"/>
      <c r="B27" s="16"/>
      <c r="C27" s="16"/>
      <c r="D27" s="25"/>
      <c r="E27" s="16"/>
      <c r="F27" s="16"/>
      <c r="G27" s="16"/>
      <c r="H27" s="16"/>
      <c r="I27" s="16"/>
      <c r="J27" s="12"/>
      <c r="K27" s="12"/>
      <c r="L27" s="16"/>
      <c r="M27" s="16"/>
      <c r="N27" s="16"/>
      <c r="O27" s="16"/>
      <c r="P27" s="16"/>
      <c r="Q27" s="12"/>
      <c r="R27" s="14"/>
    </row>
    <row r="28" spans="1:18" ht="12" thickBot="1">
      <c r="A28" s="52" t="s">
        <v>17</v>
      </c>
      <c r="B28" s="17">
        <f aca="true" t="shared" si="1" ref="B28:R28">SUM(B14:B27)</f>
        <v>0</v>
      </c>
      <c r="C28" s="17">
        <f t="shared" si="1"/>
        <v>0</v>
      </c>
      <c r="D28" s="26">
        <f t="shared" si="1"/>
        <v>0</v>
      </c>
      <c r="E28" s="17">
        <f t="shared" si="1"/>
        <v>0</v>
      </c>
      <c r="F28" s="17">
        <f t="shared" si="1"/>
        <v>0</v>
      </c>
      <c r="G28" s="17">
        <f t="shared" si="1"/>
        <v>0</v>
      </c>
      <c r="H28" s="17">
        <f t="shared" si="1"/>
        <v>0</v>
      </c>
      <c r="I28" s="17">
        <f t="shared" si="1"/>
        <v>0</v>
      </c>
      <c r="J28" s="17">
        <f t="shared" si="1"/>
        <v>0</v>
      </c>
      <c r="K28" s="17">
        <f t="shared" si="1"/>
        <v>0</v>
      </c>
      <c r="L28" s="17">
        <f t="shared" si="1"/>
        <v>0</v>
      </c>
      <c r="M28" s="17">
        <f t="shared" si="1"/>
        <v>0</v>
      </c>
      <c r="N28" s="17">
        <f t="shared" si="1"/>
        <v>0</v>
      </c>
      <c r="O28" s="17">
        <f t="shared" si="1"/>
        <v>0</v>
      </c>
      <c r="P28" s="17">
        <f t="shared" si="1"/>
        <v>0</v>
      </c>
      <c r="Q28" s="17">
        <f t="shared" si="1"/>
        <v>0</v>
      </c>
      <c r="R28" s="53">
        <f t="shared" si="1"/>
        <v>0</v>
      </c>
    </row>
    <row r="29" spans="1:18" ht="7.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6:18" ht="12" thickBot="1">
      <c r="P30" s="19" t="s">
        <v>43</v>
      </c>
      <c r="Q30" s="19"/>
      <c r="R30" s="54">
        <f>SUM(B28:Q28)</f>
        <v>0</v>
      </c>
    </row>
    <row r="31" ht="5.25" customHeight="1" thickTop="1"/>
    <row r="32" ht="22.5" customHeight="1"/>
    <row r="33" spans="1:17" ht="12" thickBot="1">
      <c r="A33" s="18"/>
      <c r="C33" s="18"/>
      <c r="D33" s="18"/>
      <c r="E33" s="18"/>
      <c r="G33" s="18"/>
      <c r="H33" s="18"/>
      <c r="I33" s="18"/>
      <c r="J33" s="18"/>
      <c r="K33" s="18"/>
      <c r="L33" s="18"/>
      <c r="M33" s="18"/>
      <c r="N33" s="19"/>
      <c r="P33" s="18"/>
      <c r="Q33" s="18"/>
    </row>
    <row r="34" spans="1:16" ht="11.25">
      <c r="A34" s="4" t="s">
        <v>30</v>
      </c>
      <c r="C34" s="4" t="s">
        <v>31</v>
      </c>
      <c r="G34" s="4" t="s">
        <v>32</v>
      </c>
      <c r="P34" s="4" t="s">
        <v>31</v>
      </c>
    </row>
    <row r="35" spans="1:7" ht="11.25">
      <c r="A35" s="4" t="s">
        <v>33</v>
      </c>
      <c r="G35" s="4" t="s">
        <v>34</v>
      </c>
    </row>
    <row r="36" ht="11.25">
      <c r="G36" s="4" t="s">
        <v>42</v>
      </c>
    </row>
    <row r="37" ht="11.25">
      <c r="A37" s="55" t="s">
        <v>29</v>
      </c>
    </row>
    <row r="38" ht="11.25">
      <c r="A38" s="56" t="s">
        <v>67</v>
      </c>
    </row>
    <row r="39" ht="11.25">
      <c r="A39" s="56"/>
    </row>
    <row r="40" ht="11.25">
      <c r="A40" s="56"/>
    </row>
  </sheetData>
  <sheetProtection/>
  <mergeCells count="4">
    <mergeCell ref="I6:J6"/>
    <mergeCell ref="G8:J8"/>
    <mergeCell ref="E6:G6"/>
    <mergeCell ref="L8:M8"/>
  </mergeCells>
  <printOptions horizontalCentered="1" verticalCentered="1"/>
  <pageMargins left="0.2" right="0.23" top="0.8" bottom="0.75" header="0.37" footer="0.43"/>
  <pageSetup horizontalDpi="600" verticalDpi="600" orientation="landscape" scale="110" r:id="rId1"/>
  <headerFooter alignWithMargins="0">
    <oddHeader>&amp;C&amp;"Arial,Bold"BI-WEEKLY TIME CARD - 
Finance Department&amp;"Arial,Regular"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A23" sqref="A23:A26"/>
    </sheetView>
  </sheetViews>
  <sheetFormatPr defaultColWidth="9.140625" defaultRowHeight="12.75"/>
  <cols>
    <col min="1" max="1" width="22.7109375" style="4" customWidth="1"/>
    <col min="2" max="2" width="4.7109375" style="4" customWidth="1"/>
    <col min="3" max="17" width="5.00390625" style="4" customWidth="1"/>
    <col min="18" max="18" width="8.57421875" style="4" customWidth="1"/>
    <col min="19" max="16384" width="9.140625" style="19" customWidth="1"/>
  </cols>
  <sheetData>
    <row r="1" ht="15">
      <c r="I1" s="91" t="s">
        <v>72</v>
      </c>
    </row>
    <row r="2" ht="15">
      <c r="I2" s="91" t="s">
        <v>116</v>
      </c>
    </row>
    <row r="5" ht="12" thickBot="1"/>
    <row r="6" spans="1:18" ht="18" customHeight="1">
      <c r="A6" s="1"/>
      <c r="B6" s="2"/>
      <c r="C6" s="2"/>
      <c r="D6" s="47" t="s">
        <v>0</v>
      </c>
      <c r="E6" s="104">
        <v>42974</v>
      </c>
      <c r="F6" s="104"/>
      <c r="G6" s="104"/>
      <c r="H6" s="44" t="s">
        <v>2</v>
      </c>
      <c r="I6" s="104">
        <v>42987</v>
      </c>
      <c r="J6" s="104"/>
      <c r="K6" s="2"/>
      <c r="L6" s="2" t="s">
        <v>3</v>
      </c>
      <c r="M6" s="2"/>
      <c r="N6" s="2"/>
      <c r="O6" s="57">
        <v>19</v>
      </c>
      <c r="P6" s="2"/>
      <c r="Q6" s="2"/>
      <c r="R6" s="48"/>
    </row>
    <row r="7" spans="1:18" ht="11.25">
      <c r="A7" s="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49"/>
    </row>
    <row r="8" spans="1:19" ht="19.5" customHeight="1">
      <c r="A8" s="78"/>
      <c r="B8" s="19"/>
      <c r="C8" s="19"/>
      <c r="D8" s="19" t="s">
        <v>4</v>
      </c>
      <c r="E8" s="19"/>
      <c r="F8" s="19"/>
      <c r="G8" s="105">
        <f>'#18'!G8:J8</f>
        <v>0</v>
      </c>
      <c r="H8" s="105"/>
      <c r="I8" s="105"/>
      <c r="J8" s="105"/>
      <c r="K8" s="19"/>
      <c r="L8" s="106"/>
      <c r="M8" s="106"/>
      <c r="N8" s="19"/>
      <c r="O8" s="6"/>
      <c r="P8" s="27" t="s">
        <v>1</v>
      </c>
      <c r="Q8" s="5"/>
      <c r="R8" s="49"/>
      <c r="S8" s="96" t="s">
        <v>78</v>
      </c>
    </row>
    <row r="9" spans="1:19" ht="13.5" customHeight="1" thickBot="1">
      <c r="A9" s="3"/>
      <c r="B9" s="19"/>
      <c r="C9" s="19"/>
      <c r="D9" s="19"/>
      <c r="E9" s="19"/>
      <c r="F9" s="19"/>
      <c r="G9" s="6"/>
      <c r="H9" s="6"/>
      <c r="I9" s="6"/>
      <c r="J9" s="6"/>
      <c r="K9" s="19"/>
      <c r="L9" s="19"/>
      <c r="M9" s="19"/>
      <c r="N9" s="19"/>
      <c r="O9" s="19"/>
      <c r="P9" s="19"/>
      <c r="Q9" s="19"/>
      <c r="R9" s="49"/>
      <c r="S9" s="96" t="s">
        <v>79</v>
      </c>
    </row>
    <row r="10" spans="1:19" ht="11.25">
      <c r="A10" s="1"/>
      <c r="B10" s="4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44"/>
      <c r="P10" s="44"/>
      <c r="Q10" s="2"/>
      <c r="R10" s="30" t="s">
        <v>5</v>
      </c>
      <c r="S10" s="96" t="s">
        <v>80</v>
      </c>
    </row>
    <row r="11" spans="1:19" ht="12" thickBot="1">
      <c r="A11" s="7"/>
      <c r="B11" s="8"/>
      <c r="C11" s="8"/>
      <c r="D11" s="23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10" t="s">
        <v>13</v>
      </c>
      <c r="S11" s="97" t="s">
        <v>81</v>
      </c>
    </row>
    <row r="12" spans="1:20" s="50" customFormat="1" ht="11.25">
      <c r="A12" s="20"/>
      <c r="B12" s="21"/>
      <c r="C12" s="21"/>
      <c r="D12" s="24" t="s">
        <v>40</v>
      </c>
      <c r="E12" s="24" t="s">
        <v>41</v>
      </c>
      <c r="F12" s="24" t="s">
        <v>28</v>
      </c>
      <c r="G12" s="24" t="s">
        <v>19</v>
      </c>
      <c r="H12" s="24" t="s">
        <v>60</v>
      </c>
      <c r="I12" s="24" t="s">
        <v>20</v>
      </c>
      <c r="J12" s="24" t="s">
        <v>21</v>
      </c>
      <c r="K12" s="24" t="s">
        <v>22</v>
      </c>
      <c r="L12" s="24" t="s">
        <v>23</v>
      </c>
      <c r="M12" s="24" t="s">
        <v>24</v>
      </c>
      <c r="N12" s="24" t="s">
        <v>25</v>
      </c>
      <c r="O12" s="24" t="s">
        <v>26</v>
      </c>
      <c r="P12" s="24" t="s">
        <v>27</v>
      </c>
      <c r="Q12" s="24" t="s">
        <v>47</v>
      </c>
      <c r="R12" s="31"/>
      <c r="S12" s="96" t="s">
        <v>82</v>
      </c>
      <c r="T12" s="19"/>
    </row>
    <row r="13" spans="1:18" ht="11.25">
      <c r="A13" s="51" t="s">
        <v>46</v>
      </c>
      <c r="B13" s="12"/>
      <c r="C13" s="12"/>
      <c r="D13" s="25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3"/>
    </row>
    <row r="14" spans="1:18" ht="11.25">
      <c r="A14" s="11" t="s">
        <v>14</v>
      </c>
      <c r="B14" s="9"/>
      <c r="C14" s="9"/>
      <c r="D14" s="25"/>
      <c r="E14" s="9"/>
      <c r="F14" s="9"/>
      <c r="G14" s="9"/>
      <c r="H14" s="9"/>
      <c r="I14" s="9"/>
      <c r="J14" s="12"/>
      <c r="K14" s="12"/>
      <c r="L14" s="8"/>
      <c r="M14" s="9"/>
      <c r="N14" s="9"/>
      <c r="O14" s="9"/>
      <c r="P14" s="8"/>
      <c r="Q14" s="12"/>
      <c r="R14" s="14">
        <f aca="true" t="shared" si="0" ref="R14:R21">SUM(B14:Q14)</f>
        <v>0</v>
      </c>
    </row>
    <row r="15" spans="1:19" ht="11.25">
      <c r="A15" s="11" t="s">
        <v>15</v>
      </c>
      <c r="B15" s="9"/>
      <c r="C15" s="9"/>
      <c r="D15" s="25"/>
      <c r="E15" s="9"/>
      <c r="F15" s="9"/>
      <c r="G15" s="9"/>
      <c r="H15" s="9"/>
      <c r="I15" s="9"/>
      <c r="J15" s="12"/>
      <c r="K15" s="12"/>
      <c r="L15" s="8"/>
      <c r="M15" s="8"/>
      <c r="N15" s="9"/>
      <c r="O15" s="9"/>
      <c r="P15" s="8"/>
      <c r="Q15" s="12"/>
      <c r="R15" s="14">
        <f t="shared" si="0"/>
        <v>0</v>
      </c>
      <c r="S15" s="80">
        <f>Accruals!K154</f>
        <v>70.30000000000003</v>
      </c>
    </row>
    <row r="16" spans="1:19" ht="11.25">
      <c r="A16" s="11" t="s">
        <v>66</v>
      </c>
      <c r="B16" s="9"/>
      <c r="C16" s="9"/>
      <c r="D16" s="25"/>
      <c r="E16" s="9"/>
      <c r="F16" s="82"/>
      <c r="G16" s="82"/>
      <c r="H16" s="82"/>
      <c r="I16" s="82"/>
      <c r="J16" s="12"/>
      <c r="K16" s="12"/>
      <c r="L16" s="8"/>
      <c r="M16" s="8"/>
      <c r="N16" s="9"/>
      <c r="O16" s="9"/>
      <c r="P16" s="8"/>
      <c r="Q16" s="12"/>
      <c r="R16" s="14">
        <f t="shared" si="0"/>
        <v>0</v>
      </c>
      <c r="S16" s="80">
        <f>Accruals!K155</f>
        <v>0</v>
      </c>
    </row>
    <row r="17" spans="1:19" ht="11.25">
      <c r="A17" s="11" t="s">
        <v>117</v>
      </c>
      <c r="B17" s="9"/>
      <c r="C17" s="9"/>
      <c r="D17" s="25"/>
      <c r="E17" s="9"/>
      <c r="F17" s="9"/>
      <c r="G17" s="9"/>
      <c r="H17" s="9"/>
      <c r="I17" s="9"/>
      <c r="J17" s="12"/>
      <c r="K17" s="12"/>
      <c r="L17" s="8"/>
      <c r="M17" s="8"/>
      <c r="N17" s="9"/>
      <c r="O17" s="9"/>
      <c r="P17" s="8"/>
      <c r="Q17" s="12"/>
      <c r="R17" s="14">
        <f t="shared" si="0"/>
        <v>0</v>
      </c>
      <c r="S17" s="80">
        <f>Accruals!K156</f>
        <v>80</v>
      </c>
    </row>
    <row r="18" spans="1:18" ht="11.25">
      <c r="A18" s="11" t="s">
        <v>18</v>
      </c>
      <c r="B18" s="9"/>
      <c r="C18" s="9"/>
      <c r="D18" s="25"/>
      <c r="E18" s="9"/>
      <c r="F18" s="9"/>
      <c r="G18" s="9"/>
      <c r="H18" s="9"/>
      <c r="I18" s="9"/>
      <c r="J18" s="12"/>
      <c r="K18" s="12"/>
      <c r="L18" s="8">
        <v>8</v>
      </c>
      <c r="M18" s="8"/>
      <c r="N18" s="9"/>
      <c r="O18" s="9"/>
      <c r="P18" s="8"/>
      <c r="Q18" s="12"/>
      <c r="R18" s="63">
        <f t="shared" si="0"/>
        <v>8</v>
      </c>
    </row>
    <row r="19" spans="1:18" ht="11.25">
      <c r="A19" s="11" t="s">
        <v>45</v>
      </c>
      <c r="B19" s="9"/>
      <c r="C19" s="9"/>
      <c r="D19" s="25"/>
      <c r="E19" s="9"/>
      <c r="F19" s="9"/>
      <c r="G19" s="9"/>
      <c r="H19" s="9"/>
      <c r="I19" s="9"/>
      <c r="J19" s="12"/>
      <c r="K19" s="12"/>
      <c r="L19" s="8"/>
      <c r="M19" s="8"/>
      <c r="N19" s="9"/>
      <c r="O19" s="9"/>
      <c r="P19" s="8"/>
      <c r="Q19" s="12"/>
      <c r="R19" s="68">
        <f t="shared" si="0"/>
        <v>0</v>
      </c>
    </row>
    <row r="20" spans="1:18" ht="11.25">
      <c r="A20" s="32" t="s">
        <v>44</v>
      </c>
      <c r="B20" s="29"/>
      <c r="C20" s="29"/>
      <c r="D20" s="25"/>
      <c r="E20" s="29"/>
      <c r="F20" s="29"/>
      <c r="G20" s="29"/>
      <c r="H20" s="29"/>
      <c r="I20" s="29"/>
      <c r="J20" s="12"/>
      <c r="K20" s="12"/>
      <c r="L20" s="8"/>
      <c r="M20" s="8"/>
      <c r="N20" s="9"/>
      <c r="O20" s="9"/>
      <c r="P20" s="8"/>
      <c r="Q20" s="12"/>
      <c r="R20" s="68">
        <f t="shared" si="0"/>
        <v>0</v>
      </c>
    </row>
    <row r="21" spans="1:19" ht="11.25">
      <c r="A21" s="101" t="s">
        <v>115</v>
      </c>
      <c r="B21" s="29"/>
      <c r="C21" s="29"/>
      <c r="D21" s="25"/>
      <c r="E21" s="29"/>
      <c r="F21" s="29"/>
      <c r="G21" s="29"/>
      <c r="H21" s="29"/>
      <c r="I21" s="29"/>
      <c r="J21" s="12"/>
      <c r="K21" s="12"/>
      <c r="L21" s="8"/>
      <c r="M21" s="8"/>
      <c r="N21" s="9"/>
      <c r="O21" s="9"/>
      <c r="P21" s="8"/>
      <c r="Q21" s="12"/>
      <c r="R21" s="68">
        <f t="shared" si="0"/>
        <v>0</v>
      </c>
      <c r="S21" s="80">
        <f>Accruals!K157</f>
        <v>0</v>
      </c>
    </row>
    <row r="22" spans="1:18" ht="11.25">
      <c r="A22" s="11"/>
      <c r="B22" s="29"/>
      <c r="C22" s="29"/>
      <c r="D22" s="25"/>
      <c r="E22" s="29"/>
      <c r="F22" s="29"/>
      <c r="G22" s="29"/>
      <c r="H22" s="29"/>
      <c r="I22" s="29"/>
      <c r="J22" s="12"/>
      <c r="K22" s="12"/>
      <c r="L22" s="8"/>
      <c r="M22" s="8"/>
      <c r="N22" s="9"/>
      <c r="O22" s="9"/>
      <c r="P22" s="8"/>
      <c r="Q22" s="12"/>
      <c r="R22" s="14"/>
    </row>
    <row r="23" spans="1:18" ht="11.25">
      <c r="A23" s="100"/>
      <c r="B23" s="29"/>
      <c r="C23" s="29"/>
      <c r="D23" s="25"/>
      <c r="E23" s="29"/>
      <c r="F23" s="29"/>
      <c r="G23" s="29"/>
      <c r="H23" s="29"/>
      <c r="I23" s="29"/>
      <c r="J23" s="12"/>
      <c r="K23" s="12"/>
      <c r="L23" s="41"/>
      <c r="M23" s="41"/>
      <c r="N23" s="29"/>
      <c r="O23" s="29"/>
      <c r="P23" s="41"/>
      <c r="Q23" s="12"/>
      <c r="R23" s="14"/>
    </row>
    <row r="24" spans="1:18" ht="11.25">
      <c r="A24" s="11"/>
      <c r="B24" s="29"/>
      <c r="C24" s="29"/>
      <c r="D24" s="25"/>
      <c r="E24" s="29"/>
      <c r="F24" s="29"/>
      <c r="G24" s="29"/>
      <c r="H24" s="29"/>
      <c r="I24" s="29"/>
      <c r="J24" s="12"/>
      <c r="K24" s="12"/>
      <c r="L24" s="41"/>
      <c r="M24" s="41"/>
      <c r="N24" s="29"/>
      <c r="O24" s="29"/>
      <c r="P24" s="41"/>
      <c r="Q24" s="12"/>
      <c r="R24" s="14"/>
    </row>
    <row r="25" spans="1:18" ht="11.25">
      <c r="A25" s="11"/>
      <c r="B25" s="29"/>
      <c r="C25" s="29"/>
      <c r="D25" s="25"/>
      <c r="E25" s="29"/>
      <c r="F25" s="29"/>
      <c r="G25" s="29"/>
      <c r="H25" s="29"/>
      <c r="I25" s="29"/>
      <c r="J25" s="12"/>
      <c r="K25" s="12"/>
      <c r="L25" s="41"/>
      <c r="M25" s="41"/>
      <c r="N25" s="29"/>
      <c r="O25" s="29"/>
      <c r="P25" s="41"/>
      <c r="Q25" s="12"/>
      <c r="R25" s="68">
        <f>SUM(B25:Q25)</f>
        <v>0</v>
      </c>
    </row>
    <row r="26" spans="1:18" ht="11.25">
      <c r="A26" s="11"/>
      <c r="B26" s="29"/>
      <c r="C26" s="29"/>
      <c r="D26" s="25"/>
      <c r="E26" s="29"/>
      <c r="F26" s="29"/>
      <c r="G26" s="29"/>
      <c r="H26" s="29"/>
      <c r="I26" s="29"/>
      <c r="J26" s="12"/>
      <c r="K26" s="12"/>
      <c r="L26" s="41"/>
      <c r="M26" s="41"/>
      <c r="N26" s="29"/>
      <c r="O26" s="29"/>
      <c r="P26" s="41"/>
      <c r="Q26" s="12"/>
      <c r="R26" s="68">
        <f>SUM(B26:Q26)</f>
        <v>0</v>
      </c>
    </row>
    <row r="27" spans="1:18" ht="12" thickBot="1">
      <c r="A27" s="15"/>
      <c r="B27" s="16"/>
      <c r="C27" s="16"/>
      <c r="D27" s="25"/>
      <c r="E27" s="16"/>
      <c r="F27" s="16"/>
      <c r="G27" s="16"/>
      <c r="H27" s="16"/>
      <c r="I27" s="16"/>
      <c r="J27" s="12"/>
      <c r="K27" s="12"/>
      <c r="L27" s="16"/>
      <c r="M27" s="16"/>
      <c r="N27" s="16"/>
      <c r="O27" s="16"/>
      <c r="P27" s="16"/>
      <c r="Q27" s="12"/>
      <c r="R27" s="14"/>
    </row>
    <row r="28" spans="1:18" ht="12" thickBot="1">
      <c r="A28" s="52" t="s">
        <v>17</v>
      </c>
      <c r="B28" s="17">
        <f aca="true" t="shared" si="1" ref="B28:R28">SUM(B14:B27)</f>
        <v>0</v>
      </c>
      <c r="C28" s="17">
        <f t="shared" si="1"/>
        <v>0</v>
      </c>
      <c r="D28" s="26">
        <f t="shared" si="1"/>
        <v>0</v>
      </c>
      <c r="E28" s="17">
        <f t="shared" si="1"/>
        <v>0</v>
      </c>
      <c r="F28" s="17">
        <f t="shared" si="1"/>
        <v>0</v>
      </c>
      <c r="G28" s="17">
        <f t="shared" si="1"/>
        <v>0</v>
      </c>
      <c r="H28" s="17">
        <f t="shared" si="1"/>
        <v>0</v>
      </c>
      <c r="I28" s="17">
        <f t="shared" si="1"/>
        <v>0</v>
      </c>
      <c r="J28" s="17">
        <f t="shared" si="1"/>
        <v>0</v>
      </c>
      <c r="K28" s="17">
        <f t="shared" si="1"/>
        <v>0</v>
      </c>
      <c r="L28" s="17">
        <f t="shared" si="1"/>
        <v>8</v>
      </c>
      <c r="M28" s="17">
        <f t="shared" si="1"/>
        <v>0</v>
      </c>
      <c r="N28" s="17">
        <f t="shared" si="1"/>
        <v>0</v>
      </c>
      <c r="O28" s="17">
        <f t="shared" si="1"/>
        <v>0</v>
      </c>
      <c r="P28" s="17">
        <f t="shared" si="1"/>
        <v>0</v>
      </c>
      <c r="Q28" s="17">
        <f t="shared" si="1"/>
        <v>0</v>
      </c>
      <c r="R28" s="53">
        <f t="shared" si="1"/>
        <v>8</v>
      </c>
    </row>
    <row r="29" spans="1:18" ht="7.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6:18" ht="12" thickBot="1">
      <c r="P30" s="19" t="s">
        <v>43</v>
      </c>
      <c r="Q30" s="19"/>
      <c r="R30" s="54">
        <f>SUM(B28:Q28)</f>
        <v>8</v>
      </c>
    </row>
    <row r="31" ht="5.25" customHeight="1" thickTop="1"/>
    <row r="32" ht="22.5" customHeight="1"/>
    <row r="33" spans="1:17" ht="12" thickBot="1">
      <c r="A33" s="18"/>
      <c r="C33" s="18"/>
      <c r="D33" s="18"/>
      <c r="E33" s="18"/>
      <c r="G33" s="18"/>
      <c r="H33" s="18"/>
      <c r="I33" s="18"/>
      <c r="J33" s="18"/>
      <c r="K33" s="18"/>
      <c r="L33" s="18"/>
      <c r="M33" s="18"/>
      <c r="N33" s="19"/>
      <c r="P33" s="18"/>
      <c r="Q33" s="18"/>
    </row>
    <row r="34" spans="1:16" ht="11.25">
      <c r="A34" s="4" t="s">
        <v>30</v>
      </c>
      <c r="C34" s="4" t="s">
        <v>31</v>
      </c>
      <c r="G34" s="4" t="s">
        <v>32</v>
      </c>
      <c r="P34" s="4" t="s">
        <v>31</v>
      </c>
    </row>
    <row r="35" spans="1:7" ht="11.25">
      <c r="A35" s="4" t="s">
        <v>33</v>
      </c>
      <c r="G35" s="4" t="s">
        <v>34</v>
      </c>
    </row>
    <row r="36" ht="11.25">
      <c r="G36" s="4" t="s">
        <v>42</v>
      </c>
    </row>
    <row r="37" ht="11.25">
      <c r="A37" s="55" t="s">
        <v>29</v>
      </c>
    </row>
    <row r="38" ht="11.25">
      <c r="A38" s="56" t="s">
        <v>67</v>
      </c>
    </row>
    <row r="39" ht="11.25">
      <c r="A39" s="56"/>
    </row>
    <row r="40" ht="11.25">
      <c r="A40" s="56"/>
    </row>
  </sheetData>
  <sheetProtection/>
  <mergeCells count="4">
    <mergeCell ref="G8:J8"/>
    <mergeCell ref="E6:G6"/>
    <mergeCell ref="I6:J6"/>
    <mergeCell ref="L8:M8"/>
  </mergeCells>
  <printOptions horizontalCentered="1" verticalCentered="1"/>
  <pageMargins left="0.2" right="0.23" top="0.8" bottom="0.75" header="0.37" footer="0.43"/>
  <pageSetup horizontalDpi="600" verticalDpi="600" orientation="landscape" scale="105" r:id="rId1"/>
  <headerFooter alignWithMargins="0">
    <oddHeader>&amp;C&amp;"Arial,Bold"BI-WEEKLY TIME CARD - 
Finance Department&amp;"Arial,Regular"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22.7109375" style="4" customWidth="1"/>
    <col min="2" max="2" width="4.7109375" style="4" customWidth="1"/>
    <col min="3" max="17" width="5.00390625" style="4" customWidth="1"/>
    <col min="18" max="18" width="8.57421875" style="4" customWidth="1"/>
    <col min="19" max="16384" width="9.140625" style="19" customWidth="1"/>
  </cols>
  <sheetData>
    <row r="1" ht="15">
      <c r="I1" s="91" t="s">
        <v>72</v>
      </c>
    </row>
    <row r="2" ht="15">
      <c r="I2" s="91" t="s">
        <v>116</v>
      </c>
    </row>
    <row r="5" ht="12" thickBot="1"/>
    <row r="6" spans="1:18" ht="18" customHeight="1">
      <c r="A6" s="1"/>
      <c r="B6" s="2"/>
      <c r="C6" s="2"/>
      <c r="D6" s="47" t="s">
        <v>0</v>
      </c>
      <c r="E6" s="104">
        <v>42736</v>
      </c>
      <c r="F6" s="104"/>
      <c r="G6" s="104"/>
      <c r="H6" s="44" t="s">
        <v>2</v>
      </c>
      <c r="I6" s="104">
        <v>42749</v>
      </c>
      <c r="J6" s="104"/>
      <c r="K6" s="2"/>
      <c r="L6" s="2" t="s">
        <v>3</v>
      </c>
      <c r="M6" s="2"/>
      <c r="N6" s="2"/>
      <c r="O6" s="57">
        <v>2</v>
      </c>
      <c r="P6" s="2"/>
      <c r="Q6" s="2"/>
      <c r="R6" s="48"/>
    </row>
    <row r="7" spans="1:18" ht="11.25">
      <c r="A7" s="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49"/>
    </row>
    <row r="8" spans="1:19" ht="19.5" customHeight="1">
      <c r="A8" s="78"/>
      <c r="B8" s="19"/>
      <c r="C8" s="19"/>
      <c r="D8" s="19" t="s">
        <v>4</v>
      </c>
      <c r="E8" s="19"/>
      <c r="F8" s="19"/>
      <c r="G8" s="105">
        <f>'#1'!G8:J8</f>
        <v>0</v>
      </c>
      <c r="H8" s="105"/>
      <c r="I8" s="105"/>
      <c r="J8" s="105"/>
      <c r="K8" s="19"/>
      <c r="L8" s="106"/>
      <c r="M8" s="106"/>
      <c r="N8" s="107"/>
      <c r="O8" s="107"/>
      <c r="P8" s="27" t="s">
        <v>1</v>
      </c>
      <c r="Q8" s="5"/>
      <c r="R8" s="49"/>
      <c r="S8" s="96" t="s">
        <v>78</v>
      </c>
    </row>
    <row r="9" spans="1:19" ht="13.5" customHeight="1" thickBot="1">
      <c r="A9" s="3"/>
      <c r="B9" s="19"/>
      <c r="C9" s="19"/>
      <c r="D9" s="19"/>
      <c r="E9" s="19"/>
      <c r="F9" s="19"/>
      <c r="G9" s="6"/>
      <c r="H9" s="6"/>
      <c r="I9" s="6"/>
      <c r="J9" s="6"/>
      <c r="K9" s="19"/>
      <c r="L9" s="19"/>
      <c r="M9" s="19"/>
      <c r="N9" s="19"/>
      <c r="O9" s="19"/>
      <c r="P9" s="19"/>
      <c r="Q9" s="19"/>
      <c r="R9" s="49"/>
      <c r="S9" s="96" t="s">
        <v>79</v>
      </c>
    </row>
    <row r="10" spans="1:19" ht="11.25">
      <c r="A10" s="1"/>
      <c r="B10" s="4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44"/>
      <c r="P10" s="44"/>
      <c r="Q10" s="2"/>
      <c r="R10" s="30" t="s">
        <v>5</v>
      </c>
      <c r="S10" s="96" t="s">
        <v>80</v>
      </c>
    </row>
    <row r="11" spans="1:19" ht="12" thickBot="1">
      <c r="A11" s="7"/>
      <c r="B11" s="8"/>
      <c r="C11" s="8"/>
      <c r="D11" s="23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10" t="s">
        <v>13</v>
      </c>
      <c r="S11" s="97" t="s">
        <v>81</v>
      </c>
    </row>
    <row r="12" spans="1:21" s="50" customFormat="1" ht="11.25">
      <c r="A12" s="20"/>
      <c r="B12" s="22"/>
      <c r="C12" s="21"/>
      <c r="D12" s="24" t="s">
        <v>20</v>
      </c>
      <c r="E12" s="24" t="s">
        <v>21</v>
      </c>
      <c r="F12" s="24" t="s">
        <v>22</v>
      </c>
      <c r="G12" s="24" t="s">
        <v>23</v>
      </c>
      <c r="H12" s="24" t="s">
        <v>24</v>
      </c>
      <c r="I12" s="24" t="s">
        <v>25</v>
      </c>
      <c r="J12" s="24" t="s">
        <v>26</v>
      </c>
      <c r="K12" s="24" t="s">
        <v>27</v>
      </c>
      <c r="L12" s="24" t="s">
        <v>47</v>
      </c>
      <c r="M12" s="24" t="s">
        <v>48</v>
      </c>
      <c r="N12" s="24" t="s">
        <v>49</v>
      </c>
      <c r="O12" s="24" t="s">
        <v>50</v>
      </c>
      <c r="P12" s="24" t="s">
        <v>51</v>
      </c>
      <c r="Q12" s="24" t="s">
        <v>52</v>
      </c>
      <c r="R12" s="31"/>
      <c r="S12" s="96" t="s">
        <v>82</v>
      </c>
      <c r="T12" s="19"/>
      <c r="U12" s="19"/>
    </row>
    <row r="13" spans="1:18" ht="11.25">
      <c r="A13" s="51" t="s">
        <v>46</v>
      </c>
      <c r="B13" s="12"/>
      <c r="C13" s="12"/>
      <c r="D13" s="25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3"/>
    </row>
    <row r="14" spans="1:18" ht="11.25">
      <c r="A14" s="11" t="s">
        <v>14</v>
      </c>
      <c r="B14" s="9"/>
      <c r="C14" s="9"/>
      <c r="D14" s="25"/>
      <c r="E14" s="9"/>
      <c r="F14" s="9"/>
      <c r="G14" s="9"/>
      <c r="H14" s="9"/>
      <c r="I14" s="9"/>
      <c r="J14" s="12"/>
      <c r="K14" s="12"/>
      <c r="L14" s="8"/>
      <c r="M14" s="9"/>
      <c r="N14" s="9"/>
      <c r="O14" s="9"/>
      <c r="P14" s="8"/>
      <c r="Q14" s="12"/>
      <c r="R14" s="14">
        <f aca="true" t="shared" si="0" ref="R14:R21">SUM(B14:Q14)</f>
        <v>0</v>
      </c>
    </row>
    <row r="15" spans="1:19" ht="11.25">
      <c r="A15" s="11" t="s">
        <v>15</v>
      </c>
      <c r="B15" s="9"/>
      <c r="C15" s="9"/>
      <c r="D15" s="25"/>
      <c r="E15" s="9"/>
      <c r="F15" s="9"/>
      <c r="G15" s="9"/>
      <c r="H15" s="9"/>
      <c r="I15" s="9"/>
      <c r="J15" s="12"/>
      <c r="K15" s="12"/>
      <c r="L15" s="9"/>
      <c r="M15" s="9"/>
      <c r="N15" s="9"/>
      <c r="O15" s="9"/>
      <c r="P15" s="8"/>
      <c r="Q15" s="12"/>
      <c r="R15" s="14">
        <f t="shared" si="0"/>
        <v>0</v>
      </c>
      <c r="S15" s="80">
        <f>Accruals!K18</f>
        <v>7.4</v>
      </c>
    </row>
    <row r="16" spans="1:19" ht="11.25">
      <c r="A16" s="11" t="s">
        <v>66</v>
      </c>
      <c r="B16" s="9"/>
      <c r="C16" s="9"/>
      <c r="D16" s="25"/>
      <c r="E16" s="9"/>
      <c r="F16" s="9"/>
      <c r="G16" s="9"/>
      <c r="H16" s="9"/>
      <c r="I16" s="9"/>
      <c r="J16" s="12"/>
      <c r="K16" s="12"/>
      <c r="L16" s="9"/>
      <c r="M16" s="9"/>
      <c r="N16" s="9"/>
      <c r="O16" s="9"/>
      <c r="P16" s="8"/>
      <c r="Q16" s="12"/>
      <c r="R16" s="14">
        <f t="shared" si="0"/>
        <v>0</v>
      </c>
      <c r="S16" s="80">
        <f>Accruals!K19</f>
        <v>0</v>
      </c>
    </row>
    <row r="17" spans="1:19" ht="11.25">
      <c r="A17" s="11" t="s">
        <v>117</v>
      </c>
      <c r="B17" s="9"/>
      <c r="C17" s="9"/>
      <c r="D17" s="25"/>
      <c r="E17" s="9"/>
      <c r="F17" s="9"/>
      <c r="G17" s="9"/>
      <c r="H17" s="9"/>
      <c r="I17" s="9"/>
      <c r="J17" s="12"/>
      <c r="K17" s="12"/>
      <c r="L17" s="9"/>
      <c r="M17" s="9"/>
      <c r="N17" s="9"/>
      <c r="O17" s="9"/>
      <c r="P17" s="8"/>
      <c r="Q17" s="12"/>
      <c r="R17" s="14">
        <f t="shared" si="0"/>
        <v>0</v>
      </c>
      <c r="S17" s="80">
        <f>Accruals!K20</f>
        <v>80</v>
      </c>
    </row>
    <row r="18" spans="1:18" ht="11.25">
      <c r="A18" s="11" t="s">
        <v>18</v>
      </c>
      <c r="B18" s="9"/>
      <c r="C18" s="9"/>
      <c r="D18" s="25"/>
      <c r="E18" s="9">
        <v>8</v>
      </c>
      <c r="F18" s="9"/>
      <c r="G18" s="9"/>
      <c r="H18" s="9"/>
      <c r="I18" s="9"/>
      <c r="J18" s="12"/>
      <c r="K18" s="12"/>
      <c r="L18" s="9"/>
      <c r="M18" s="9"/>
      <c r="N18" s="9"/>
      <c r="O18" s="9"/>
      <c r="P18" s="8"/>
      <c r="Q18" s="12"/>
      <c r="R18" s="63">
        <f t="shared" si="0"/>
        <v>8</v>
      </c>
    </row>
    <row r="19" spans="1:18" ht="11.25">
      <c r="A19" s="11" t="s">
        <v>45</v>
      </c>
      <c r="B19" s="9"/>
      <c r="C19" s="9"/>
      <c r="D19" s="25"/>
      <c r="E19" s="9"/>
      <c r="F19" s="9"/>
      <c r="G19" s="9"/>
      <c r="H19" s="9"/>
      <c r="I19" s="9"/>
      <c r="J19" s="12"/>
      <c r="K19" s="12"/>
      <c r="L19" s="9"/>
      <c r="M19" s="9"/>
      <c r="N19" s="9"/>
      <c r="O19" s="9"/>
      <c r="P19" s="65"/>
      <c r="Q19" s="12"/>
      <c r="R19" s="68">
        <f t="shared" si="0"/>
        <v>0</v>
      </c>
    </row>
    <row r="20" spans="1:18" ht="11.25">
      <c r="A20" s="32" t="s">
        <v>44</v>
      </c>
      <c r="B20" s="29"/>
      <c r="C20" s="29"/>
      <c r="D20" s="25"/>
      <c r="E20" s="29"/>
      <c r="F20" s="29"/>
      <c r="G20" s="29"/>
      <c r="H20" s="29"/>
      <c r="I20" s="29"/>
      <c r="J20" s="12"/>
      <c r="K20" s="12"/>
      <c r="L20" s="29"/>
      <c r="M20" s="29"/>
      <c r="N20" s="29"/>
      <c r="O20" s="29"/>
      <c r="P20" s="62"/>
      <c r="Q20" s="12"/>
      <c r="R20" s="68">
        <f t="shared" si="0"/>
        <v>0</v>
      </c>
    </row>
    <row r="21" spans="1:19" ht="11.25">
      <c r="A21" s="101" t="s">
        <v>115</v>
      </c>
      <c r="B21" s="29"/>
      <c r="C21" s="29"/>
      <c r="D21" s="25"/>
      <c r="E21" s="29"/>
      <c r="F21" s="29"/>
      <c r="G21" s="29"/>
      <c r="H21" s="29"/>
      <c r="I21" s="29"/>
      <c r="J21" s="12"/>
      <c r="K21" s="12"/>
      <c r="L21" s="29"/>
      <c r="M21" s="29"/>
      <c r="N21" s="29"/>
      <c r="O21" s="29"/>
      <c r="P21" s="29"/>
      <c r="Q21" s="12"/>
      <c r="R21" s="68">
        <f t="shared" si="0"/>
        <v>0</v>
      </c>
      <c r="S21" s="80">
        <f>Accruals!K21</f>
        <v>0</v>
      </c>
    </row>
    <row r="22" spans="1:18" ht="11.25">
      <c r="A22" s="11"/>
      <c r="B22" s="29"/>
      <c r="C22" s="29"/>
      <c r="D22" s="25"/>
      <c r="E22" s="29"/>
      <c r="F22" s="29"/>
      <c r="G22" s="29"/>
      <c r="H22" s="29"/>
      <c r="I22" s="29"/>
      <c r="J22" s="12"/>
      <c r="K22" s="12"/>
      <c r="L22" s="29"/>
      <c r="M22" s="29"/>
      <c r="N22" s="29"/>
      <c r="O22" s="29"/>
      <c r="P22" s="29"/>
      <c r="Q22" s="12"/>
      <c r="R22" s="14"/>
    </row>
    <row r="23" spans="1:18" ht="11.25">
      <c r="A23" s="100"/>
      <c r="B23" s="29"/>
      <c r="C23" s="29"/>
      <c r="D23" s="25"/>
      <c r="E23" s="29"/>
      <c r="F23" s="29"/>
      <c r="G23" s="29"/>
      <c r="H23" s="29"/>
      <c r="I23" s="29"/>
      <c r="J23" s="12"/>
      <c r="K23" s="12"/>
      <c r="L23" s="29"/>
      <c r="M23" s="29"/>
      <c r="N23" s="29"/>
      <c r="O23" s="29"/>
      <c r="P23" s="29"/>
      <c r="Q23" s="12"/>
      <c r="R23" s="14"/>
    </row>
    <row r="24" spans="1:18" ht="11.25">
      <c r="A24" s="11"/>
      <c r="B24" s="29"/>
      <c r="C24" s="29"/>
      <c r="D24" s="25"/>
      <c r="E24" s="29"/>
      <c r="F24" s="29"/>
      <c r="G24" s="29"/>
      <c r="H24" s="29"/>
      <c r="I24" s="29"/>
      <c r="J24" s="12"/>
      <c r="K24" s="12"/>
      <c r="L24" s="29"/>
      <c r="M24" s="29"/>
      <c r="N24" s="29"/>
      <c r="O24" s="29"/>
      <c r="P24" s="29"/>
      <c r="Q24" s="12"/>
      <c r="R24" s="14"/>
    </row>
    <row r="25" spans="1:18" ht="11.25">
      <c r="A25" s="11"/>
      <c r="B25" s="29"/>
      <c r="C25" s="29"/>
      <c r="D25" s="25"/>
      <c r="E25" s="29"/>
      <c r="F25" s="29"/>
      <c r="G25" s="29"/>
      <c r="H25" s="29"/>
      <c r="I25" s="29"/>
      <c r="J25" s="12"/>
      <c r="K25" s="12"/>
      <c r="L25" s="29"/>
      <c r="M25" s="29"/>
      <c r="N25" s="29"/>
      <c r="O25" s="29"/>
      <c r="P25" s="29"/>
      <c r="Q25" s="12"/>
      <c r="R25" s="68">
        <f>SUM(B25:Q25)</f>
        <v>0</v>
      </c>
    </row>
    <row r="26" spans="1:18" ht="11.25">
      <c r="A26" s="11"/>
      <c r="B26" s="29"/>
      <c r="C26" s="29"/>
      <c r="D26" s="25"/>
      <c r="E26" s="29"/>
      <c r="F26" s="29"/>
      <c r="G26" s="29"/>
      <c r="H26" s="29"/>
      <c r="I26" s="29"/>
      <c r="J26" s="12"/>
      <c r="K26" s="12"/>
      <c r="L26" s="29"/>
      <c r="M26" s="29"/>
      <c r="N26" s="29"/>
      <c r="O26" s="29"/>
      <c r="P26" s="29"/>
      <c r="Q26" s="12"/>
      <c r="R26" s="68">
        <f>SUM(B26:Q26)</f>
        <v>0</v>
      </c>
    </row>
    <row r="27" spans="1:18" ht="12" thickBot="1">
      <c r="A27" s="15"/>
      <c r="B27" s="16"/>
      <c r="C27" s="16"/>
      <c r="D27" s="25"/>
      <c r="E27" s="16"/>
      <c r="F27" s="16"/>
      <c r="G27" s="16"/>
      <c r="H27" s="16"/>
      <c r="I27" s="16"/>
      <c r="J27" s="12"/>
      <c r="K27" s="12"/>
      <c r="L27" s="16"/>
      <c r="M27" s="16"/>
      <c r="N27" s="16"/>
      <c r="O27" s="16"/>
      <c r="P27" s="16"/>
      <c r="Q27" s="12"/>
      <c r="R27" s="14"/>
    </row>
    <row r="28" spans="1:18" ht="12" thickBot="1">
      <c r="A28" s="52" t="s">
        <v>17</v>
      </c>
      <c r="B28" s="17">
        <f aca="true" t="shared" si="1" ref="B28:R28">SUM(B14:B27)</f>
        <v>0</v>
      </c>
      <c r="C28" s="17">
        <f t="shared" si="1"/>
        <v>0</v>
      </c>
      <c r="D28" s="26">
        <f t="shared" si="1"/>
        <v>0</v>
      </c>
      <c r="E28" s="17">
        <f t="shared" si="1"/>
        <v>8</v>
      </c>
      <c r="F28" s="17">
        <f t="shared" si="1"/>
        <v>0</v>
      </c>
      <c r="G28" s="17">
        <f t="shared" si="1"/>
        <v>0</v>
      </c>
      <c r="H28" s="17">
        <f t="shared" si="1"/>
        <v>0</v>
      </c>
      <c r="I28" s="17">
        <f t="shared" si="1"/>
        <v>0</v>
      </c>
      <c r="J28" s="17">
        <f t="shared" si="1"/>
        <v>0</v>
      </c>
      <c r="K28" s="17">
        <f t="shared" si="1"/>
        <v>0</v>
      </c>
      <c r="L28" s="17">
        <f t="shared" si="1"/>
        <v>0</v>
      </c>
      <c r="M28" s="17">
        <f t="shared" si="1"/>
        <v>0</v>
      </c>
      <c r="N28" s="17">
        <f t="shared" si="1"/>
        <v>0</v>
      </c>
      <c r="O28" s="17">
        <f t="shared" si="1"/>
        <v>0</v>
      </c>
      <c r="P28" s="17">
        <f t="shared" si="1"/>
        <v>0</v>
      </c>
      <c r="Q28" s="17">
        <f t="shared" si="1"/>
        <v>0</v>
      </c>
      <c r="R28" s="53">
        <f t="shared" si="1"/>
        <v>8</v>
      </c>
    </row>
    <row r="29" spans="1:18" ht="7.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18" ht="12" thickBot="1">
      <c r="A30" s="19"/>
      <c r="N30" s="19"/>
      <c r="O30" s="19"/>
      <c r="P30" s="19" t="s">
        <v>43</v>
      </c>
      <c r="Q30" s="19"/>
      <c r="R30" s="54">
        <f>SUM(B28:Q28)</f>
        <v>8</v>
      </c>
    </row>
    <row r="31" ht="5.25" customHeight="1" thickTop="1"/>
    <row r="32" ht="22.5" customHeight="1"/>
    <row r="33" spans="1:17" ht="12" thickBot="1">
      <c r="A33" s="18"/>
      <c r="C33" s="18"/>
      <c r="D33" s="18"/>
      <c r="E33" s="18"/>
      <c r="G33" s="18"/>
      <c r="H33" s="18"/>
      <c r="I33" s="18"/>
      <c r="J33" s="18"/>
      <c r="K33" s="18"/>
      <c r="L33" s="18"/>
      <c r="M33" s="18"/>
      <c r="N33" s="18"/>
      <c r="P33" s="18"/>
      <c r="Q33" s="18"/>
    </row>
    <row r="34" spans="1:16" ht="11.25">
      <c r="A34" s="4" t="s">
        <v>30</v>
      </c>
      <c r="C34" s="4" t="s">
        <v>31</v>
      </c>
      <c r="G34" s="4" t="s">
        <v>32</v>
      </c>
      <c r="P34" s="4" t="s">
        <v>31</v>
      </c>
    </row>
    <row r="35" spans="1:7" ht="11.25">
      <c r="A35" s="4" t="s">
        <v>33</v>
      </c>
      <c r="G35" s="4" t="s">
        <v>34</v>
      </c>
    </row>
    <row r="36" ht="11.25">
      <c r="G36" s="4" t="s">
        <v>42</v>
      </c>
    </row>
    <row r="37" ht="11.25">
      <c r="A37" s="55" t="s">
        <v>29</v>
      </c>
    </row>
    <row r="38" ht="11.25">
      <c r="A38" s="56" t="s">
        <v>67</v>
      </c>
    </row>
    <row r="39" ht="11.25">
      <c r="A39" s="56"/>
    </row>
    <row r="40" ht="11.25">
      <c r="A40" s="56"/>
    </row>
    <row r="41" ht="11.25">
      <c r="A41" s="56"/>
    </row>
    <row r="42" ht="11.25">
      <c r="A42" s="56"/>
    </row>
  </sheetData>
  <sheetProtection/>
  <mergeCells count="5">
    <mergeCell ref="E6:G6"/>
    <mergeCell ref="I6:J6"/>
    <mergeCell ref="G8:J8"/>
    <mergeCell ref="N8:O8"/>
    <mergeCell ref="L8:M8"/>
  </mergeCells>
  <printOptions/>
  <pageMargins left="0.54" right="0.64" top="1" bottom="1" header="0.5" footer="0.5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22.7109375" style="4" customWidth="1"/>
    <col min="2" max="2" width="4.7109375" style="4" customWidth="1"/>
    <col min="3" max="17" width="5.00390625" style="4" customWidth="1"/>
    <col min="18" max="18" width="8.57421875" style="4" customWidth="1"/>
    <col min="19" max="16384" width="9.140625" style="19" customWidth="1"/>
  </cols>
  <sheetData>
    <row r="1" ht="15">
      <c r="I1" s="91" t="s">
        <v>72</v>
      </c>
    </row>
    <row r="2" ht="15">
      <c r="I2" s="91" t="s">
        <v>116</v>
      </c>
    </row>
    <row r="5" ht="12" thickBot="1"/>
    <row r="6" spans="1:18" ht="18" customHeight="1">
      <c r="A6" s="1"/>
      <c r="B6" s="2"/>
      <c r="C6" s="2"/>
      <c r="D6" s="47" t="s">
        <v>0</v>
      </c>
      <c r="E6" s="104">
        <v>42988</v>
      </c>
      <c r="F6" s="104"/>
      <c r="G6" s="104"/>
      <c r="H6" s="44" t="s">
        <v>2</v>
      </c>
      <c r="I6" s="104">
        <v>43001</v>
      </c>
      <c r="J6" s="104"/>
      <c r="K6" s="2"/>
      <c r="L6" s="2" t="s">
        <v>3</v>
      </c>
      <c r="M6" s="2"/>
      <c r="N6" s="2"/>
      <c r="O6" s="57">
        <v>20</v>
      </c>
      <c r="P6" s="2"/>
      <c r="Q6" s="2"/>
      <c r="R6" s="48"/>
    </row>
    <row r="7" spans="1:18" ht="11.25">
      <c r="A7" s="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49"/>
    </row>
    <row r="8" spans="1:19" ht="19.5" customHeight="1">
      <c r="A8" s="78"/>
      <c r="B8" s="19"/>
      <c r="C8" s="19"/>
      <c r="D8" s="19" t="s">
        <v>4</v>
      </c>
      <c r="E8" s="19"/>
      <c r="F8" s="19"/>
      <c r="G8" s="105">
        <f>'#19'!G8:J8</f>
        <v>0</v>
      </c>
      <c r="H8" s="105"/>
      <c r="I8" s="105"/>
      <c r="J8" s="105"/>
      <c r="K8" s="19"/>
      <c r="L8" s="106"/>
      <c r="M8" s="106"/>
      <c r="N8" s="19"/>
      <c r="O8" s="6"/>
      <c r="P8" s="27" t="s">
        <v>1</v>
      </c>
      <c r="Q8" s="5"/>
      <c r="R8" s="49"/>
      <c r="S8" s="96" t="s">
        <v>78</v>
      </c>
    </row>
    <row r="9" spans="1:19" ht="13.5" customHeight="1" thickBot="1">
      <c r="A9" s="3"/>
      <c r="B9" s="19"/>
      <c r="C9" s="19"/>
      <c r="D9" s="19"/>
      <c r="E9" s="19"/>
      <c r="F9" s="19"/>
      <c r="G9" s="6"/>
      <c r="H9" s="6"/>
      <c r="I9" s="6"/>
      <c r="J9" s="6"/>
      <c r="K9" s="19"/>
      <c r="L9" s="19"/>
      <c r="M9" s="19"/>
      <c r="N9" s="19"/>
      <c r="O9" s="19"/>
      <c r="P9" s="19"/>
      <c r="Q9" s="19"/>
      <c r="R9" s="49"/>
      <c r="S9" s="96" t="s">
        <v>79</v>
      </c>
    </row>
    <row r="10" spans="1:19" ht="11.25">
      <c r="A10" s="1"/>
      <c r="B10" s="4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44"/>
      <c r="P10" s="44"/>
      <c r="Q10" s="2"/>
      <c r="R10" s="30" t="s">
        <v>5</v>
      </c>
      <c r="S10" s="96" t="s">
        <v>80</v>
      </c>
    </row>
    <row r="11" spans="1:19" ht="12" thickBot="1">
      <c r="A11" s="7"/>
      <c r="B11" s="8"/>
      <c r="C11" s="8"/>
      <c r="D11" s="23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10" t="s">
        <v>13</v>
      </c>
      <c r="S11" s="97" t="s">
        <v>81</v>
      </c>
    </row>
    <row r="12" spans="1:21" s="50" customFormat="1" ht="11.25">
      <c r="A12" s="20"/>
      <c r="B12" s="21"/>
      <c r="C12" s="21"/>
      <c r="D12" s="24" t="s">
        <v>48</v>
      </c>
      <c r="E12" s="24" t="s">
        <v>49</v>
      </c>
      <c r="F12" s="24" t="s">
        <v>50</v>
      </c>
      <c r="G12" s="24" t="s">
        <v>51</v>
      </c>
      <c r="H12" s="24" t="s">
        <v>52</v>
      </c>
      <c r="I12" s="24" t="s">
        <v>53</v>
      </c>
      <c r="J12" s="24" t="s">
        <v>54</v>
      </c>
      <c r="K12" s="24" t="s">
        <v>55</v>
      </c>
      <c r="L12" s="24" t="s">
        <v>56</v>
      </c>
      <c r="M12" s="24" t="s">
        <v>57</v>
      </c>
      <c r="N12" s="24" t="s">
        <v>58</v>
      </c>
      <c r="O12" s="24" t="s">
        <v>59</v>
      </c>
      <c r="P12" s="24" t="s">
        <v>35</v>
      </c>
      <c r="Q12" s="24" t="s">
        <v>36</v>
      </c>
      <c r="R12" s="31"/>
      <c r="S12" s="96" t="s">
        <v>82</v>
      </c>
      <c r="T12" s="19"/>
      <c r="U12" s="19"/>
    </row>
    <row r="13" spans="1:18" ht="11.25">
      <c r="A13" s="51" t="s">
        <v>46</v>
      </c>
      <c r="B13" s="12"/>
      <c r="C13" s="12"/>
      <c r="D13" s="25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3"/>
    </row>
    <row r="14" spans="1:18" ht="11.25">
      <c r="A14" s="11" t="s">
        <v>14</v>
      </c>
      <c r="B14" s="9"/>
      <c r="C14" s="9"/>
      <c r="D14" s="25"/>
      <c r="E14" s="9"/>
      <c r="F14" s="9"/>
      <c r="G14" s="9"/>
      <c r="H14" s="9"/>
      <c r="I14" s="9"/>
      <c r="J14" s="12"/>
      <c r="K14" s="12"/>
      <c r="L14" s="8"/>
      <c r="M14" s="9"/>
      <c r="N14" s="9"/>
      <c r="O14" s="8"/>
      <c r="P14" s="8"/>
      <c r="Q14" s="12"/>
      <c r="R14" s="14">
        <f aca="true" t="shared" si="0" ref="R14:R21">SUM(B14:Q14)</f>
        <v>0</v>
      </c>
    </row>
    <row r="15" spans="1:19" ht="11.25">
      <c r="A15" s="11" t="s">
        <v>15</v>
      </c>
      <c r="B15" s="9"/>
      <c r="C15" s="9"/>
      <c r="D15" s="25"/>
      <c r="E15" s="9"/>
      <c r="F15" s="9"/>
      <c r="G15" s="9"/>
      <c r="H15" s="9"/>
      <c r="I15" s="9"/>
      <c r="J15" s="12"/>
      <c r="K15" s="12"/>
      <c r="L15" s="9"/>
      <c r="M15" s="9"/>
      <c r="N15" s="9"/>
      <c r="O15" s="9"/>
      <c r="P15" s="8"/>
      <c r="Q15" s="12"/>
      <c r="R15" s="14">
        <f t="shared" si="0"/>
        <v>0</v>
      </c>
      <c r="S15" s="80">
        <f>Accruals!K162</f>
        <v>74.00000000000003</v>
      </c>
    </row>
    <row r="16" spans="1:19" ht="11.25">
      <c r="A16" s="11" t="s">
        <v>66</v>
      </c>
      <c r="B16" s="9"/>
      <c r="C16" s="9"/>
      <c r="D16" s="25"/>
      <c r="E16" s="9"/>
      <c r="F16" s="9"/>
      <c r="G16" s="9"/>
      <c r="H16" s="9"/>
      <c r="I16" s="9"/>
      <c r="J16" s="12"/>
      <c r="K16" s="12"/>
      <c r="L16" s="9"/>
      <c r="M16" s="9"/>
      <c r="N16" s="9"/>
      <c r="O16" s="9"/>
      <c r="P16" s="8"/>
      <c r="Q16" s="12"/>
      <c r="R16" s="14">
        <f t="shared" si="0"/>
        <v>0</v>
      </c>
      <c r="S16" s="80">
        <f>Accruals!K163</f>
        <v>0</v>
      </c>
    </row>
    <row r="17" spans="1:19" ht="11.25">
      <c r="A17" s="11" t="s">
        <v>110</v>
      </c>
      <c r="B17" s="9"/>
      <c r="C17" s="9"/>
      <c r="D17" s="25"/>
      <c r="E17" s="9"/>
      <c r="F17" s="9"/>
      <c r="G17" s="9"/>
      <c r="H17" s="9"/>
      <c r="I17" s="9"/>
      <c r="J17" s="12"/>
      <c r="K17" s="12"/>
      <c r="L17" s="9"/>
      <c r="M17" s="9"/>
      <c r="N17" s="9"/>
      <c r="O17" s="9"/>
      <c r="P17" s="8"/>
      <c r="Q17" s="12"/>
      <c r="R17" s="14">
        <f t="shared" si="0"/>
        <v>0</v>
      </c>
      <c r="S17" s="80">
        <f>Accruals!K164</f>
        <v>80</v>
      </c>
    </row>
    <row r="18" spans="1:18" ht="11.25">
      <c r="A18" s="11" t="s">
        <v>18</v>
      </c>
      <c r="B18" s="9"/>
      <c r="C18" s="9"/>
      <c r="D18" s="25"/>
      <c r="E18" s="9"/>
      <c r="F18" s="9"/>
      <c r="G18" s="9"/>
      <c r="H18" s="9"/>
      <c r="I18" s="9"/>
      <c r="J18" s="12"/>
      <c r="K18" s="12"/>
      <c r="L18" s="9"/>
      <c r="M18" s="9"/>
      <c r="N18" s="9"/>
      <c r="O18" s="9"/>
      <c r="P18" s="8"/>
      <c r="Q18" s="12"/>
      <c r="R18" s="63">
        <f t="shared" si="0"/>
        <v>0</v>
      </c>
    </row>
    <row r="19" spans="1:18" ht="11.25">
      <c r="A19" s="11" t="s">
        <v>45</v>
      </c>
      <c r="B19" s="9"/>
      <c r="C19" s="9"/>
      <c r="D19" s="25"/>
      <c r="E19" s="9"/>
      <c r="F19" s="9"/>
      <c r="G19" s="9"/>
      <c r="H19" s="9"/>
      <c r="I19" s="9"/>
      <c r="J19" s="12"/>
      <c r="K19" s="12"/>
      <c r="L19" s="9"/>
      <c r="M19" s="9"/>
      <c r="N19" s="9"/>
      <c r="O19" s="9"/>
      <c r="P19" s="9"/>
      <c r="Q19" s="12"/>
      <c r="R19" s="68">
        <f t="shared" si="0"/>
        <v>0</v>
      </c>
    </row>
    <row r="20" spans="1:18" ht="11.25">
      <c r="A20" s="32" t="s">
        <v>44</v>
      </c>
      <c r="B20" s="29"/>
      <c r="C20" s="29"/>
      <c r="D20" s="25"/>
      <c r="E20" s="29"/>
      <c r="F20" s="29"/>
      <c r="G20" s="29"/>
      <c r="H20" s="29"/>
      <c r="I20" s="29"/>
      <c r="J20" s="12"/>
      <c r="K20" s="12"/>
      <c r="L20" s="29"/>
      <c r="M20" s="29"/>
      <c r="N20" s="29"/>
      <c r="O20" s="29"/>
      <c r="P20" s="29"/>
      <c r="Q20" s="12"/>
      <c r="R20" s="68">
        <f t="shared" si="0"/>
        <v>0</v>
      </c>
    </row>
    <row r="21" spans="1:19" ht="11.25">
      <c r="A21" s="101" t="s">
        <v>115</v>
      </c>
      <c r="B21" s="29"/>
      <c r="C21" s="29"/>
      <c r="D21" s="25"/>
      <c r="E21" s="29"/>
      <c r="F21" s="29"/>
      <c r="G21" s="29"/>
      <c r="H21" s="29"/>
      <c r="I21" s="29"/>
      <c r="J21" s="12"/>
      <c r="K21" s="12"/>
      <c r="L21" s="29"/>
      <c r="M21" s="29"/>
      <c r="N21" s="29"/>
      <c r="O21" s="29"/>
      <c r="P21" s="29"/>
      <c r="Q21" s="12"/>
      <c r="R21" s="68">
        <f t="shared" si="0"/>
        <v>0</v>
      </c>
      <c r="S21" s="80">
        <f>Accruals!K165</f>
        <v>0</v>
      </c>
    </row>
    <row r="22" spans="1:18" ht="11.25">
      <c r="A22" s="11"/>
      <c r="B22" s="29"/>
      <c r="C22" s="29"/>
      <c r="D22" s="25"/>
      <c r="E22" s="29"/>
      <c r="F22" s="29"/>
      <c r="G22" s="29"/>
      <c r="H22" s="29"/>
      <c r="I22" s="29"/>
      <c r="J22" s="12"/>
      <c r="K22" s="12"/>
      <c r="L22" s="29"/>
      <c r="M22" s="29"/>
      <c r="N22" s="29"/>
      <c r="O22" s="29"/>
      <c r="P22" s="29"/>
      <c r="Q22" s="12"/>
      <c r="R22" s="14"/>
    </row>
    <row r="23" spans="1:18" ht="11.25">
      <c r="A23" s="100" t="s">
        <v>111</v>
      </c>
      <c r="B23" s="29"/>
      <c r="C23" s="29"/>
      <c r="D23" s="25"/>
      <c r="E23" s="29"/>
      <c r="F23" s="29"/>
      <c r="G23" s="29"/>
      <c r="H23" s="29"/>
      <c r="I23" s="29"/>
      <c r="J23" s="12"/>
      <c r="K23" s="12"/>
      <c r="L23" s="29"/>
      <c r="M23" s="29"/>
      <c r="N23" s="29"/>
      <c r="O23" s="29"/>
      <c r="P23" s="29"/>
      <c r="Q23" s="12"/>
      <c r="R23" s="14"/>
    </row>
    <row r="24" spans="1:18" ht="11.25">
      <c r="A24" s="11"/>
      <c r="B24" s="29"/>
      <c r="C24" s="29"/>
      <c r="D24" s="25"/>
      <c r="E24" s="29"/>
      <c r="F24" s="29"/>
      <c r="G24" s="29"/>
      <c r="H24" s="29"/>
      <c r="I24" s="29"/>
      <c r="J24" s="12"/>
      <c r="K24" s="12"/>
      <c r="L24" s="29"/>
      <c r="M24" s="29"/>
      <c r="N24" s="29"/>
      <c r="O24" s="29"/>
      <c r="P24" s="29"/>
      <c r="Q24" s="12"/>
      <c r="R24" s="14"/>
    </row>
    <row r="25" spans="1:18" ht="11.25">
      <c r="A25" s="11" t="s">
        <v>112</v>
      </c>
      <c r="B25" s="29"/>
      <c r="C25" s="29"/>
      <c r="D25" s="25"/>
      <c r="E25" s="29"/>
      <c r="F25" s="29"/>
      <c r="G25" s="29"/>
      <c r="H25" s="29"/>
      <c r="I25" s="29"/>
      <c r="J25" s="12"/>
      <c r="K25" s="12"/>
      <c r="L25" s="29"/>
      <c r="M25" s="29"/>
      <c r="N25" s="29"/>
      <c r="O25" s="29"/>
      <c r="P25" s="29"/>
      <c r="Q25" s="12"/>
      <c r="R25" s="68">
        <f>SUM(B25:Q25)</f>
        <v>0</v>
      </c>
    </row>
    <row r="26" spans="1:18" ht="11.25">
      <c r="A26" s="11" t="s">
        <v>113</v>
      </c>
      <c r="B26" s="29"/>
      <c r="C26" s="29"/>
      <c r="D26" s="25"/>
      <c r="E26" s="29"/>
      <c r="F26" s="29"/>
      <c r="G26" s="29"/>
      <c r="H26" s="29"/>
      <c r="I26" s="29"/>
      <c r="J26" s="12"/>
      <c r="K26" s="12"/>
      <c r="L26" s="29"/>
      <c r="M26" s="29"/>
      <c r="N26" s="29"/>
      <c r="O26" s="29"/>
      <c r="P26" s="29"/>
      <c r="Q26" s="12"/>
      <c r="R26" s="68">
        <f>SUM(B26:Q26)</f>
        <v>0</v>
      </c>
    </row>
    <row r="27" spans="1:18" ht="12" thickBot="1">
      <c r="A27" s="15"/>
      <c r="B27" s="16"/>
      <c r="C27" s="16"/>
      <c r="D27" s="25"/>
      <c r="E27" s="16"/>
      <c r="F27" s="16"/>
      <c r="G27" s="16"/>
      <c r="H27" s="16"/>
      <c r="I27" s="16"/>
      <c r="J27" s="12"/>
      <c r="K27" s="12"/>
      <c r="L27" s="16"/>
      <c r="M27" s="16"/>
      <c r="N27" s="16"/>
      <c r="O27" s="16"/>
      <c r="P27" s="16"/>
      <c r="Q27" s="12"/>
      <c r="R27" s="14"/>
    </row>
    <row r="28" spans="1:18" ht="12" thickBot="1">
      <c r="A28" s="52" t="s">
        <v>17</v>
      </c>
      <c r="B28" s="17">
        <f aca="true" t="shared" si="1" ref="B28:R28">SUM(B14:B27)</f>
        <v>0</v>
      </c>
      <c r="C28" s="17">
        <f t="shared" si="1"/>
        <v>0</v>
      </c>
      <c r="D28" s="26">
        <f t="shared" si="1"/>
        <v>0</v>
      </c>
      <c r="E28" s="17">
        <f t="shared" si="1"/>
        <v>0</v>
      </c>
      <c r="F28" s="17">
        <f t="shared" si="1"/>
        <v>0</v>
      </c>
      <c r="G28" s="17">
        <f t="shared" si="1"/>
        <v>0</v>
      </c>
      <c r="H28" s="17">
        <f t="shared" si="1"/>
        <v>0</v>
      </c>
      <c r="I28" s="17">
        <f t="shared" si="1"/>
        <v>0</v>
      </c>
      <c r="J28" s="17">
        <f t="shared" si="1"/>
        <v>0</v>
      </c>
      <c r="K28" s="17">
        <f t="shared" si="1"/>
        <v>0</v>
      </c>
      <c r="L28" s="17">
        <f t="shared" si="1"/>
        <v>0</v>
      </c>
      <c r="M28" s="17">
        <f t="shared" si="1"/>
        <v>0</v>
      </c>
      <c r="N28" s="17">
        <f t="shared" si="1"/>
        <v>0</v>
      </c>
      <c r="O28" s="17">
        <f t="shared" si="1"/>
        <v>0</v>
      </c>
      <c r="P28" s="17">
        <f t="shared" si="1"/>
        <v>0</v>
      </c>
      <c r="Q28" s="17">
        <f t="shared" si="1"/>
        <v>0</v>
      </c>
      <c r="R28" s="53">
        <f t="shared" si="1"/>
        <v>0</v>
      </c>
    </row>
    <row r="29" spans="1:18" ht="7.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6:18" ht="12" thickBot="1">
      <c r="P30" s="19" t="s">
        <v>43</v>
      </c>
      <c r="Q30" s="19"/>
      <c r="R30" s="54">
        <f>SUM(B28:Q28)</f>
        <v>0</v>
      </c>
    </row>
    <row r="31" ht="5.25" customHeight="1" thickTop="1"/>
    <row r="32" ht="22.5" customHeight="1"/>
    <row r="33" spans="1:17" ht="12" thickBot="1">
      <c r="A33" s="18"/>
      <c r="C33" s="18"/>
      <c r="D33" s="18"/>
      <c r="E33" s="18"/>
      <c r="G33" s="18"/>
      <c r="H33" s="18"/>
      <c r="I33" s="18"/>
      <c r="J33" s="18"/>
      <c r="K33" s="18"/>
      <c r="L33" s="18"/>
      <c r="M33" s="18"/>
      <c r="N33" s="19"/>
      <c r="P33" s="18"/>
      <c r="Q33" s="18"/>
    </row>
    <row r="34" spans="1:16" ht="11.25">
      <c r="A34" s="4" t="s">
        <v>30</v>
      </c>
      <c r="C34" s="4" t="s">
        <v>31</v>
      </c>
      <c r="G34" s="4" t="s">
        <v>32</v>
      </c>
      <c r="P34" s="4" t="s">
        <v>31</v>
      </c>
    </row>
    <row r="35" spans="1:7" ht="11.25">
      <c r="A35" s="4" t="s">
        <v>33</v>
      </c>
      <c r="G35" s="4" t="s">
        <v>34</v>
      </c>
    </row>
    <row r="36" ht="11.25">
      <c r="G36" s="4" t="s">
        <v>42</v>
      </c>
    </row>
    <row r="37" ht="11.25">
      <c r="A37" s="55" t="s">
        <v>29</v>
      </c>
    </row>
    <row r="38" ht="11.25">
      <c r="A38" s="56" t="s">
        <v>67</v>
      </c>
    </row>
    <row r="39" ht="11.25">
      <c r="A39" s="56"/>
    </row>
    <row r="40" ht="11.25">
      <c r="A40" s="56"/>
    </row>
  </sheetData>
  <sheetProtection/>
  <mergeCells count="4">
    <mergeCell ref="I6:J6"/>
    <mergeCell ref="G8:J8"/>
    <mergeCell ref="E6:G6"/>
    <mergeCell ref="L8:M8"/>
  </mergeCells>
  <printOptions horizontalCentered="1" verticalCentered="1"/>
  <pageMargins left="0.2" right="0.23" top="0.8" bottom="0.75" header="0.37" footer="0.43"/>
  <pageSetup horizontalDpi="600" verticalDpi="600" orientation="landscape" scale="110" r:id="rId1"/>
  <headerFooter alignWithMargins="0">
    <oddHeader>&amp;C&amp;"Arial,Bold"BI-WEEKLY TIME CARD - 
Finance Department&amp;"Arial,Regular"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A23" sqref="A23:A26"/>
    </sheetView>
  </sheetViews>
  <sheetFormatPr defaultColWidth="9.140625" defaultRowHeight="12.75"/>
  <cols>
    <col min="1" max="1" width="22.7109375" style="4" customWidth="1"/>
    <col min="2" max="2" width="4.7109375" style="4" customWidth="1"/>
    <col min="3" max="17" width="5.00390625" style="4" customWidth="1"/>
    <col min="18" max="18" width="8.57421875" style="4" customWidth="1"/>
    <col min="19" max="16384" width="9.140625" style="19" customWidth="1"/>
  </cols>
  <sheetData>
    <row r="1" ht="15">
      <c r="I1" s="91" t="s">
        <v>72</v>
      </c>
    </row>
    <row r="2" ht="15">
      <c r="I2" s="91" t="s">
        <v>116</v>
      </c>
    </row>
    <row r="5" ht="12" thickBot="1"/>
    <row r="6" spans="1:18" ht="18" customHeight="1">
      <c r="A6" s="1"/>
      <c r="B6" s="2"/>
      <c r="C6" s="2"/>
      <c r="D6" s="47" t="s">
        <v>0</v>
      </c>
      <c r="E6" s="104">
        <v>43002</v>
      </c>
      <c r="F6" s="104"/>
      <c r="G6" s="104"/>
      <c r="H6" s="44" t="s">
        <v>2</v>
      </c>
      <c r="I6" s="104">
        <v>43015</v>
      </c>
      <c r="J6" s="104"/>
      <c r="K6" s="2"/>
      <c r="L6" s="2" t="s">
        <v>3</v>
      </c>
      <c r="M6" s="2"/>
      <c r="N6" s="2"/>
      <c r="O6" s="57">
        <v>21</v>
      </c>
      <c r="P6" s="2"/>
      <c r="Q6" s="2"/>
      <c r="R6" s="48"/>
    </row>
    <row r="7" spans="1:18" ht="11.25">
      <c r="A7" s="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49"/>
    </row>
    <row r="8" spans="1:19" ht="19.5" customHeight="1">
      <c r="A8" s="78"/>
      <c r="B8" s="19"/>
      <c r="C8" s="19"/>
      <c r="D8" s="19" t="s">
        <v>4</v>
      </c>
      <c r="E8" s="19"/>
      <c r="F8" s="19"/>
      <c r="G8" s="105">
        <f>'#20'!G8:J8</f>
        <v>0</v>
      </c>
      <c r="H8" s="105"/>
      <c r="I8" s="105"/>
      <c r="J8" s="105"/>
      <c r="K8" s="19"/>
      <c r="L8" s="106"/>
      <c r="M8" s="106"/>
      <c r="N8" s="19"/>
      <c r="O8" s="6"/>
      <c r="P8" s="27" t="s">
        <v>1</v>
      </c>
      <c r="Q8" s="5"/>
      <c r="R8" s="49"/>
      <c r="S8" s="96" t="s">
        <v>78</v>
      </c>
    </row>
    <row r="9" spans="1:19" ht="13.5" customHeight="1" thickBot="1">
      <c r="A9" s="3"/>
      <c r="B9" s="19"/>
      <c r="C9" s="19"/>
      <c r="D9" s="19"/>
      <c r="E9" s="19"/>
      <c r="F9" s="19"/>
      <c r="G9" s="6"/>
      <c r="H9" s="6"/>
      <c r="I9" s="6"/>
      <c r="J9" s="6"/>
      <c r="K9" s="19"/>
      <c r="L9" s="19"/>
      <c r="M9" s="19"/>
      <c r="N9" s="19"/>
      <c r="O9" s="19"/>
      <c r="P9" s="19"/>
      <c r="Q9" s="19"/>
      <c r="R9" s="49"/>
      <c r="S9" s="96" t="s">
        <v>79</v>
      </c>
    </row>
    <row r="10" spans="1:19" ht="11.25">
      <c r="A10" s="1"/>
      <c r="B10" s="4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44"/>
      <c r="P10" s="44"/>
      <c r="Q10" s="2"/>
      <c r="R10" s="30" t="s">
        <v>5</v>
      </c>
      <c r="S10" s="96" t="s">
        <v>80</v>
      </c>
    </row>
    <row r="11" spans="1:19" ht="12" thickBot="1">
      <c r="A11" s="7"/>
      <c r="B11" s="8"/>
      <c r="C11" s="8"/>
      <c r="D11" s="23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10" t="s">
        <v>13</v>
      </c>
      <c r="S11" s="97" t="s">
        <v>81</v>
      </c>
    </row>
    <row r="12" spans="1:21" s="50" customFormat="1" ht="11.25">
      <c r="A12" s="20"/>
      <c r="B12" s="21"/>
      <c r="C12" s="21"/>
      <c r="D12" s="24" t="s">
        <v>37</v>
      </c>
      <c r="E12" s="24" t="s">
        <v>38</v>
      </c>
      <c r="F12" s="24" t="s">
        <v>39</v>
      </c>
      <c r="G12" s="24" t="s">
        <v>40</v>
      </c>
      <c r="H12" s="24" t="s">
        <v>41</v>
      </c>
      <c r="I12" s="24" t="s">
        <v>28</v>
      </c>
      <c r="J12" s="24" t="s">
        <v>19</v>
      </c>
      <c r="K12" s="24" t="s">
        <v>20</v>
      </c>
      <c r="L12" s="24" t="s">
        <v>21</v>
      </c>
      <c r="M12" s="24" t="s">
        <v>22</v>
      </c>
      <c r="N12" s="24" t="s">
        <v>23</v>
      </c>
      <c r="O12" s="24" t="s">
        <v>24</v>
      </c>
      <c r="P12" s="24" t="s">
        <v>25</v>
      </c>
      <c r="Q12" s="24" t="s">
        <v>26</v>
      </c>
      <c r="R12" s="31"/>
      <c r="S12" s="96" t="s">
        <v>82</v>
      </c>
      <c r="T12" s="19"/>
      <c r="U12" s="19"/>
    </row>
    <row r="13" spans="1:18" ht="11.25">
      <c r="A13" s="51" t="s">
        <v>46</v>
      </c>
      <c r="B13" s="12"/>
      <c r="C13" s="12"/>
      <c r="D13" s="25"/>
      <c r="E13" s="12"/>
      <c r="F13" s="12"/>
      <c r="G13" s="12"/>
      <c r="H13" s="12"/>
      <c r="I13" s="95"/>
      <c r="J13" s="12"/>
      <c r="K13" s="12"/>
      <c r="L13" s="12"/>
      <c r="M13" s="12"/>
      <c r="N13" s="12"/>
      <c r="O13" s="12"/>
      <c r="P13" s="12"/>
      <c r="Q13" s="12"/>
      <c r="R13" s="13"/>
    </row>
    <row r="14" spans="1:18" ht="11.25">
      <c r="A14" s="11" t="s">
        <v>14</v>
      </c>
      <c r="B14" s="9"/>
      <c r="C14" s="9"/>
      <c r="D14" s="25"/>
      <c r="E14" s="9"/>
      <c r="F14" s="9"/>
      <c r="G14" s="9"/>
      <c r="H14" s="9"/>
      <c r="I14" s="9"/>
      <c r="J14" s="12"/>
      <c r="K14" s="12"/>
      <c r="L14" s="8"/>
      <c r="M14" s="9"/>
      <c r="N14" s="9"/>
      <c r="O14" s="9"/>
      <c r="P14" s="8"/>
      <c r="Q14" s="12"/>
      <c r="R14" s="14">
        <f aca="true" t="shared" si="0" ref="R14:R21">SUM(B14:Q14)</f>
        <v>0</v>
      </c>
    </row>
    <row r="15" spans="1:19" ht="11.25">
      <c r="A15" s="11" t="s">
        <v>15</v>
      </c>
      <c r="B15" s="9"/>
      <c r="C15" s="9"/>
      <c r="D15" s="25"/>
      <c r="E15" s="9"/>
      <c r="F15" s="9"/>
      <c r="G15" s="9"/>
      <c r="H15" s="9"/>
      <c r="I15" s="9"/>
      <c r="J15" s="12"/>
      <c r="K15" s="12"/>
      <c r="L15" s="9"/>
      <c r="M15" s="9"/>
      <c r="N15" s="9"/>
      <c r="O15" s="9"/>
      <c r="P15" s="8"/>
      <c r="Q15" s="12"/>
      <c r="R15" s="14">
        <f t="shared" si="0"/>
        <v>0</v>
      </c>
      <c r="S15" s="80">
        <f>Accruals!K170</f>
        <v>77.70000000000003</v>
      </c>
    </row>
    <row r="16" spans="1:19" ht="11.25">
      <c r="A16" s="11" t="s">
        <v>66</v>
      </c>
      <c r="B16" s="9"/>
      <c r="C16" s="9"/>
      <c r="D16" s="25"/>
      <c r="E16" s="9"/>
      <c r="F16" s="9"/>
      <c r="G16" s="9"/>
      <c r="H16" s="9"/>
      <c r="I16" s="9"/>
      <c r="J16" s="12"/>
      <c r="K16" s="12"/>
      <c r="L16" s="9"/>
      <c r="M16" s="9"/>
      <c r="N16" s="9"/>
      <c r="O16" s="9"/>
      <c r="P16" s="8"/>
      <c r="Q16" s="12"/>
      <c r="R16" s="14">
        <f t="shared" si="0"/>
        <v>0</v>
      </c>
      <c r="S16" s="80">
        <f>Accruals!K171</f>
        <v>0</v>
      </c>
    </row>
    <row r="17" spans="1:19" ht="11.25">
      <c r="A17" s="11" t="s">
        <v>117</v>
      </c>
      <c r="B17" s="9"/>
      <c r="C17" s="9"/>
      <c r="D17" s="25"/>
      <c r="E17" s="9"/>
      <c r="F17" s="9"/>
      <c r="G17" s="9"/>
      <c r="H17" s="9"/>
      <c r="I17" s="9"/>
      <c r="J17" s="12"/>
      <c r="K17" s="12"/>
      <c r="L17" s="9"/>
      <c r="M17" s="9"/>
      <c r="N17" s="9"/>
      <c r="O17" s="9"/>
      <c r="P17" s="8"/>
      <c r="Q17" s="12"/>
      <c r="R17" s="14">
        <f t="shared" si="0"/>
        <v>0</v>
      </c>
      <c r="S17" s="80">
        <f>Accruals!K172</f>
        <v>80</v>
      </c>
    </row>
    <row r="18" spans="1:18" ht="11.25">
      <c r="A18" s="11" t="s">
        <v>18</v>
      </c>
      <c r="B18" s="9"/>
      <c r="C18" s="9"/>
      <c r="D18" s="25"/>
      <c r="E18" s="9"/>
      <c r="F18" s="9"/>
      <c r="G18" s="9"/>
      <c r="H18" s="9"/>
      <c r="I18" s="9"/>
      <c r="J18" s="12"/>
      <c r="K18" s="12"/>
      <c r="L18" s="9"/>
      <c r="M18" s="9"/>
      <c r="N18" s="9"/>
      <c r="O18" s="9"/>
      <c r="P18" s="8"/>
      <c r="Q18" s="12"/>
      <c r="R18" s="63">
        <f t="shared" si="0"/>
        <v>0</v>
      </c>
    </row>
    <row r="19" spans="1:18" ht="11.25">
      <c r="A19" s="11" t="s">
        <v>45</v>
      </c>
      <c r="B19" s="9"/>
      <c r="C19" s="9"/>
      <c r="D19" s="25"/>
      <c r="E19" s="9"/>
      <c r="F19" s="9"/>
      <c r="G19" s="9"/>
      <c r="H19" s="9"/>
      <c r="I19" s="9"/>
      <c r="J19" s="12"/>
      <c r="K19" s="12"/>
      <c r="L19" s="9"/>
      <c r="M19" s="9"/>
      <c r="N19" s="9"/>
      <c r="O19" s="9"/>
      <c r="P19" s="65"/>
      <c r="Q19" s="12"/>
      <c r="R19" s="68">
        <f t="shared" si="0"/>
        <v>0</v>
      </c>
    </row>
    <row r="20" spans="1:18" ht="11.25">
      <c r="A20" s="32" t="s">
        <v>44</v>
      </c>
      <c r="B20" s="29"/>
      <c r="C20" s="29"/>
      <c r="D20" s="25"/>
      <c r="E20" s="29"/>
      <c r="F20" s="29"/>
      <c r="G20" s="29"/>
      <c r="H20" s="29"/>
      <c r="I20" s="29"/>
      <c r="J20" s="12"/>
      <c r="K20" s="12"/>
      <c r="L20" s="29"/>
      <c r="M20" s="29"/>
      <c r="N20" s="29"/>
      <c r="O20" s="29"/>
      <c r="P20" s="29"/>
      <c r="Q20" s="12"/>
      <c r="R20" s="68">
        <f t="shared" si="0"/>
        <v>0</v>
      </c>
    </row>
    <row r="21" spans="1:19" ht="11.25">
      <c r="A21" s="101" t="s">
        <v>115</v>
      </c>
      <c r="B21" s="29"/>
      <c r="C21" s="29"/>
      <c r="D21" s="25"/>
      <c r="E21" s="29"/>
      <c r="F21" s="29"/>
      <c r="G21" s="29"/>
      <c r="H21" s="29"/>
      <c r="I21" s="29"/>
      <c r="J21" s="12"/>
      <c r="K21" s="12"/>
      <c r="L21" s="29"/>
      <c r="M21" s="29"/>
      <c r="N21" s="29"/>
      <c r="O21" s="29"/>
      <c r="P21" s="29"/>
      <c r="Q21" s="12"/>
      <c r="R21" s="68">
        <f t="shared" si="0"/>
        <v>0</v>
      </c>
      <c r="S21" s="80">
        <f>Accruals!K173</f>
        <v>0</v>
      </c>
    </row>
    <row r="22" spans="1:18" ht="11.25">
      <c r="A22" s="11"/>
      <c r="B22" s="29"/>
      <c r="C22" s="29"/>
      <c r="D22" s="25"/>
      <c r="E22" s="29"/>
      <c r="F22" s="29"/>
      <c r="G22" s="29"/>
      <c r="H22" s="29"/>
      <c r="I22" s="29"/>
      <c r="J22" s="12"/>
      <c r="K22" s="12"/>
      <c r="L22" s="29"/>
      <c r="M22" s="29"/>
      <c r="N22" s="29"/>
      <c r="O22" s="29"/>
      <c r="P22" s="29"/>
      <c r="Q22" s="12"/>
      <c r="R22" s="14"/>
    </row>
    <row r="23" spans="1:18" ht="11.25">
      <c r="A23" s="100"/>
      <c r="B23" s="29"/>
      <c r="C23" s="29"/>
      <c r="D23" s="25"/>
      <c r="E23" s="29"/>
      <c r="F23" s="29"/>
      <c r="G23" s="29"/>
      <c r="H23" s="29"/>
      <c r="I23" s="29"/>
      <c r="J23" s="12"/>
      <c r="K23" s="12"/>
      <c r="L23" s="29"/>
      <c r="M23" s="29"/>
      <c r="N23" s="29"/>
      <c r="O23" s="29"/>
      <c r="P23" s="29"/>
      <c r="Q23" s="12"/>
      <c r="R23" s="14"/>
    </row>
    <row r="24" spans="1:18" ht="11.25">
      <c r="A24" s="11"/>
      <c r="B24" s="29"/>
      <c r="C24" s="29"/>
      <c r="D24" s="25"/>
      <c r="E24" s="29"/>
      <c r="F24" s="29"/>
      <c r="G24" s="29"/>
      <c r="H24" s="29"/>
      <c r="I24" s="29"/>
      <c r="J24" s="12"/>
      <c r="K24" s="12"/>
      <c r="L24" s="29"/>
      <c r="M24" s="29"/>
      <c r="N24" s="29"/>
      <c r="O24" s="29"/>
      <c r="P24" s="29"/>
      <c r="Q24" s="12"/>
      <c r="R24" s="14"/>
    </row>
    <row r="25" spans="1:18" ht="11.25">
      <c r="A25" s="11"/>
      <c r="B25" s="29"/>
      <c r="C25" s="29"/>
      <c r="D25" s="25"/>
      <c r="E25" s="29"/>
      <c r="F25" s="29"/>
      <c r="G25" s="29"/>
      <c r="H25" s="29"/>
      <c r="I25" s="29"/>
      <c r="J25" s="12"/>
      <c r="K25" s="12"/>
      <c r="L25" s="29"/>
      <c r="M25" s="29"/>
      <c r="N25" s="29"/>
      <c r="O25" s="29"/>
      <c r="P25" s="29"/>
      <c r="Q25" s="12"/>
      <c r="R25" s="68">
        <f>SUM(B25:Q25)</f>
        <v>0</v>
      </c>
    </row>
    <row r="26" spans="1:18" ht="11.25">
      <c r="A26" s="11"/>
      <c r="B26" s="29"/>
      <c r="C26" s="29"/>
      <c r="D26" s="25"/>
      <c r="E26" s="29"/>
      <c r="F26" s="29"/>
      <c r="G26" s="29"/>
      <c r="H26" s="29"/>
      <c r="I26" s="29"/>
      <c r="J26" s="12"/>
      <c r="K26" s="12"/>
      <c r="L26" s="29"/>
      <c r="M26" s="29"/>
      <c r="N26" s="29"/>
      <c r="O26" s="29"/>
      <c r="P26" s="29"/>
      <c r="Q26" s="12"/>
      <c r="R26" s="68">
        <f>SUM(B26:Q26)</f>
        <v>0</v>
      </c>
    </row>
    <row r="27" spans="1:18" ht="12" thickBot="1">
      <c r="A27" s="15"/>
      <c r="B27" s="16"/>
      <c r="C27" s="16"/>
      <c r="D27" s="25"/>
      <c r="E27" s="16"/>
      <c r="F27" s="16"/>
      <c r="G27" s="16"/>
      <c r="H27" s="16"/>
      <c r="I27" s="16"/>
      <c r="J27" s="12"/>
      <c r="K27" s="12"/>
      <c r="L27" s="16"/>
      <c r="M27" s="16"/>
      <c r="N27" s="16"/>
      <c r="O27" s="16"/>
      <c r="P27" s="16"/>
      <c r="Q27" s="12"/>
      <c r="R27" s="14"/>
    </row>
    <row r="28" spans="1:18" ht="12" thickBot="1">
      <c r="A28" s="52" t="s">
        <v>17</v>
      </c>
      <c r="B28" s="17">
        <f aca="true" t="shared" si="1" ref="B28:R28">SUM(B14:B27)</f>
        <v>0</v>
      </c>
      <c r="C28" s="17">
        <f t="shared" si="1"/>
        <v>0</v>
      </c>
      <c r="D28" s="26">
        <f t="shared" si="1"/>
        <v>0</v>
      </c>
      <c r="E28" s="17">
        <f t="shared" si="1"/>
        <v>0</v>
      </c>
      <c r="F28" s="17">
        <f t="shared" si="1"/>
        <v>0</v>
      </c>
      <c r="G28" s="17">
        <f t="shared" si="1"/>
        <v>0</v>
      </c>
      <c r="H28" s="17">
        <f t="shared" si="1"/>
        <v>0</v>
      </c>
      <c r="I28" s="17">
        <f t="shared" si="1"/>
        <v>0</v>
      </c>
      <c r="J28" s="17">
        <f t="shared" si="1"/>
        <v>0</v>
      </c>
      <c r="K28" s="17">
        <f t="shared" si="1"/>
        <v>0</v>
      </c>
      <c r="L28" s="17">
        <f t="shared" si="1"/>
        <v>0</v>
      </c>
      <c r="M28" s="17">
        <f t="shared" si="1"/>
        <v>0</v>
      </c>
      <c r="N28" s="17">
        <f t="shared" si="1"/>
        <v>0</v>
      </c>
      <c r="O28" s="17">
        <f t="shared" si="1"/>
        <v>0</v>
      </c>
      <c r="P28" s="17">
        <f t="shared" si="1"/>
        <v>0</v>
      </c>
      <c r="Q28" s="17">
        <f t="shared" si="1"/>
        <v>0</v>
      </c>
      <c r="R28" s="53">
        <f t="shared" si="1"/>
        <v>0</v>
      </c>
    </row>
    <row r="29" spans="1:18" ht="7.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6:18" ht="12" thickBot="1">
      <c r="P30" s="19" t="s">
        <v>43</v>
      </c>
      <c r="Q30" s="19"/>
      <c r="R30" s="54">
        <f>SUM(B28:Q28)</f>
        <v>0</v>
      </c>
    </row>
    <row r="31" ht="5.25" customHeight="1" thickTop="1"/>
    <row r="32" ht="22.5" customHeight="1"/>
    <row r="33" spans="1:17" ht="12" thickBot="1">
      <c r="A33" s="18"/>
      <c r="C33" s="18"/>
      <c r="D33" s="18"/>
      <c r="E33" s="18"/>
      <c r="G33" s="18"/>
      <c r="H33" s="18"/>
      <c r="I33" s="18"/>
      <c r="J33" s="18"/>
      <c r="K33" s="18"/>
      <c r="L33" s="18"/>
      <c r="M33" s="18"/>
      <c r="N33" s="19"/>
      <c r="P33" s="18"/>
      <c r="Q33" s="18"/>
    </row>
    <row r="34" spans="1:16" ht="11.25">
      <c r="A34" s="4" t="s">
        <v>30</v>
      </c>
      <c r="C34" s="4" t="s">
        <v>31</v>
      </c>
      <c r="G34" s="4" t="s">
        <v>32</v>
      </c>
      <c r="P34" s="4" t="s">
        <v>31</v>
      </c>
    </row>
    <row r="35" spans="1:7" ht="11.25">
      <c r="A35" s="4" t="s">
        <v>33</v>
      </c>
      <c r="G35" s="4" t="s">
        <v>34</v>
      </c>
    </row>
    <row r="36" ht="11.25">
      <c r="G36" s="4" t="s">
        <v>42</v>
      </c>
    </row>
    <row r="37" ht="11.25">
      <c r="A37" s="55" t="s">
        <v>29</v>
      </c>
    </row>
    <row r="38" ht="11.25">
      <c r="A38" s="56" t="s">
        <v>67</v>
      </c>
    </row>
    <row r="39" ht="11.25">
      <c r="A39" s="56"/>
    </row>
    <row r="40" ht="11.25">
      <c r="A40" s="56"/>
    </row>
  </sheetData>
  <sheetProtection/>
  <mergeCells count="4">
    <mergeCell ref="I6:J6"/>
    <mergeCell ref="G8:J8"/>
    <mergeCell ref="E6:G6"/>
    <mergeCell ref="L8:M8"/>
  </mergeCells>
  <printOptions horizontalCentered="1" verticalCentered="1"/>
  <pageMargins left="0.2" right="0.23" top="0.8" bottom="0.75" header="0.37" footer="0.43"/>
  <pageSetup horizontalDpi="600" verticalDpi="600" orientation="landscape" scale="110" r:id="rId1"/>
  <headerFooter alignWithMargins="0">
    <oddHeader>&amp;C&amp;"Arial,Bold"BI-WEEKLY TIME CARD - 
Finance Department&amp;"Arial,Regular"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22.7109375" style="4" customWidth="1"/>
    <col min="2" max="2" width="4.7109375" style="4" customWidth="1"/>
    <col min="3" max="17" width="5.00390625" style="4" customWidth="1"/>
    <col min="18" max="18" width="8.57421875" style="4" customWidth="1"/>
    <col min="19" max="16384" width="9.140625" style="19" customWidth="1"/>
  </cols>
  <sheetData>
    <row r="1" ht="15">
      <c r="I1" s="91" t="s">
        <v>72</v>
      </c>
    </row>
    <row r="2" ht="15">
      <c r="I2" s="91" t="s">
        <v>116</v>
      </c>
    </row>
    <row r="5" ht="12" thickBot="1"/>
    <row r="6" spans="1:18" ht="18" customHeight="1">
      <c r="A6" s="1"/>
      <c r="B6" s="2"/>
      <c r="C6" s="2"/>
      <c r="D6" s="47" t="s">
        <v>0</v>
      </c>
      <c r="E6" s="104">
        <v>43016</v>
      </c>
      <c r="F6" s="104"/>
      <c r="G6" s="104"/>
      <c r="H6" s="44" t="s">
        <v>2</v>
      </c>
      <c r="I6" s="104">
        <v>43029</v>
      </c>
      <c r="J6" s="104"/>
      <c r="K6" s="2"/>
      <c r="L6" s="2" t="s">
        <v>3</v>
      </c>
      <c r="M6" s="2"/>
      <c r="N6" s="2"/>
      <c r="O6" s="57">
        <v>22</v>
      </c>
      <c r="P6" s="2"/>
      <c r="Q6" s="2"/>
      <c r="R6" s="48"/>
    </row>
    <row r="7" spans="1:18" ht="11.25">
      <c r="A7" s="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49"/>
    </row>
    <row r="8" spans="1:19" ht="19.5" customHeight="1">
      <c r="A8" s="78"/>
      <c r="B8" s="19"/>
      <c r="C8" s="19"/>
      <c r="D8" s="19" t="s">
        <v>4</v>
      </c>
      <c r="E8" s="19"/>
      <c r="F8" s="19"/>
      <c r="G8" s="105">
        <f>'#21'!G8:J8</f>
        <v>0</v>
      </c>
      <c r="H8" s="105"/>
      <c r="I8" s="105"/>
      <c r="J8" s="105"/>
      <c r="K8" s="19"/>
      <c r="L8" s="106"/>
      <c r="M8" s="106"/>
      <c r="N8" s="19"/>
      <c r="O8" s="6"/>
      <c r="P8" s="27" t="s">
        <v>1</v>
      </c>
      <c r="Q8" s="5"/>
      <c r="R8" s="49"/>
      <c r="S8" s="96" t="s">
        <v>78</v>
      </c>
    </row>
    <row r="9" spans="1:19" ht="13.5" customHeight="1" thickBot="1">
      <c r="A9" s="3"/>
      <c r="B9" s="19"/>
      <c r="C9" s="19"/>
      <c r="D9" s="19"/>
      <c r="E9" s="19"/>
      <c r="F9" s="19"/>
      <c r="G9" s="6"/>
      <c r="H9" s="6"/>
      <c r="I9" s="6"/>
      <c r="J9" s="6"/>
      <c r="K9" s="19"/>
      <c r="L9" s="19"/>
      <c r="M9" s="19"/>
      <c r="N9" s="19"/>
      <c r="O9" s="19"/>
      <c r="P9" s="19"/>
      <c r="Q9" s="19"/>
      <c r="R9" s="49"/>
      <c r="S9" s="96" t="s">
        <v>79</v>
      </c>
    </row>
    <row r="10" spans="1:19" ht="11.25">
      <c r="A10" s="1"/>
      <c r="B10" s="4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44"/>
      <c r="P10" s="44"/>
      <c r="Q10" s="2"/>
      <c r="R10" s="30" t="s">
        <v>5</v>
      </c>
      <c r="S10" s="96" t="s">
        <v>80</v>
      </c>
    </row>
    <row r="11" spans="1:19" ht="12" thickBot="1">
      <c r="A11" s="7"/>
      <c r="B11" s="8"/>
      <c r="C11" s="8"/>
      <c r="D11" s="23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10" t="s">
        <v>13</v>
      </c>
      <c r="S11" s="97" t="s">
        <v>81</v>
      </c>
    </row>
    <row r="12" spans="1:20" s="50" customFormat="1" ht="11.25">
      <c r="A12" s="20"/>
      <c r="B12" s="21"/>
      <c r="C12" s="21"/>
      <c r="D12" s="24" t="s">
        <v>27</v>
      </c>
      <c r="E12" s="24" t="s">
        <v>47</v>
      </c>
      <c r="F12" s="24" t="s">
        <v>48</v>
      </c>
      <c r="G12" s="24" t="s">
        <v>49</v>
      </c>
      <c r="H12" s="24" t="s">
        <v>50</v>
      </c>
      <c r="I12" s="24" t="s">
        <v>51</v>
      </c>
      <c r="J12" s="24" t="s">
        <v>52</v>
      </c>
      <c r="K12" s="24" t="s">
        <v>53</v>
      </c>
      <c r="L12" s="24" t="s">
        <v>54</v>
      </c>
      <c r="M12" s="24" t="s">
        <v>55</v>
      </c>
      <c r="N12" s="24" t="s">
        <v>56</v>
      </c>
      <c r="O12" s="24" t="s">
        <v>57</v>
      </c>
      <c r="P12" s="24" t="s">
        <v>58</v>
      </c>
      <c r="Q12" s="24" t="s">
        <v>59</v>
      </c>
      <c r="R12" s="31"/>
      <c r="S12" s="96" t="s">
        <v>82</v>
      </c>
      <c r="T12" s="19"/>
    </row>
    <row r="13" spans="1:18" ht="11.25">
      <c r="A13" s="51" t="s">
        <v>46</v>
      </c>
      <c r="B13" s="12"/>
      <c r="C13" s="12"/>
      <c r="D13" s="25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3"/>
    </row>
    <row r="14" spans="1:18" ht="11.25">
      <c r="A14" s="11" t="s">
        <v>14</v>
      </c>
      <c r="B14" s="9"/>
      <c r="C14" s="9"/>
      <c r="D14" s="25"/>
      <c r="E14" s="9"/>
      <c r="F14" s="9"/>
      <c r="G14" s="9"/>
      <c r="H14" s="9"/>
      <c r="I14" s="9"/>
      <c r="J14" s="12"/>
      <c r="K14" s="12"/>
      <c r="L14" s="8"/>
      <c r="M14" s="9"/>
      <c r="N14" s="9"/>
      <c r="O14" s="9"/>
      <c r="P14" s="8"/>
      <c r="Q14" s="12"/>
      <c r="R14" s="14">
        <f aca="true" t="shared" si="0" ref="R14:R21">SUM(B14:Q14)</f>
        <v>0</v>
      </c>
    </row>
    <row r="15" spans="1:19" ht="11.25">
      <c r="A15" s="11" t="s">
        <v>15</v>
      </c>
      <c r="B15" s="9"/>
      <c r="C15" s="9"/>
      <c r="D15" s="25"/>
      <c r="E15" s="9"/>
      <c r="F15" s="9"/>
      <c r="G15" s="9"/>
      <c r="H15" s="9"/>
      <c r="I15" s="9"/>
      <c r="J15" s="12"/>
      <c r="K15" s="12"/>
      <c r="L15" s="8"/>
      <c r="M15" s="83"/>
      <c r="N15" s="9"/>
      <c r="O15" s="9"/>
      <c r="P15" s="8"/>
      <c r="Q15" s="12"/>
      <c r="R15" s="14">
        <f t="shared" si="0"/>
        <v>0</v>
      </c>
      <c r="S15" s="80">
        <f>Accruals!K178</f>
        <v>81.40000000000003</v>
      </c>
    </row>
    <row r="16" spans="1:19" ht="11.25">
      <c r="A16" s="11" t="s">
        <v>66</v>
      </c>
      <c r="B16" s="9"/>
      <c r="C16" s="9"/>
      <c r="D16" s="25"/>
      <c r="E16" s="9"/>
      <c r="F16" s="9"/>
      <c r="G16" s="9"/>
      <c r="H16" s="9"/>
      <c r="I16" s="9"/>
      <c r="J16" s="12"/>
      <c r="K16" s="12"/>
      <c r="L16" s="8"/>
      <c r="M16" s="9"/>
      <c r="N16" s="9"/>
      <c r="O16" s="9"/>
      <c r="P16" s="8"/>
      <c r="Q16" s="12"/>
      <c r="R16" s="14">
        <f t="shared" si="0"/>
        <v>0</v>
      </c>
      <c r="S16" s="80">
        <f>Accruals!K179</f>
        <v>0</v>
      </c>
    </row>
    <row r="17" spans="1:19" ht="11.25">
      <c r="A17" s="11" t="s">
        <v>117</v>
      </c>
      <c r="B17" s="9"/>
      <c r="C17" s="9"/>
      <c r="D17" s="25"/>
      <c r="E17" s="9"/>
      <c r="F17" s="9"/>
      <c r="G17" s="9"/>
      <c r="H17" s="9"/>
      <c r="I17" s="9"/>
      <c r="J17" s="12"/>
      <c r="K17" s="12"/>
      <c r="L17" s="8"/>
      <c r="M17" s="9"/>
      <c r="N17" s="9"/>
      <c r="O17" s="9"/>
      <c r="P17" s="8"/>
      <c r="Q17" s="12"/>
      <c r="R17" s="14">
        <f t="shared" si="0"/>
        <v>0</v>
      </c>
      <c r="S17" s="80">
        <f>Accruals!K180</f>
        <v>80</v>
      </c>
    </row>
    <row r="18" spans="1:18" ht="11.25">
      <c r="A18" s="11" t="s">
        <v>18</v>
      </c>
      <c r="B18" s="9"/>
      <c r="C18" s="9"/>
      <c r="D18" s="25"/>
      <c r="E18" s="9"/>
      <c r="F18" s="9"/>
      <c r="G18" s="9"/>
      <c r="H18" s="9"/>
      <c r="I18" s="9"/>
      <c r="J18" s="12"/>
      <c r="K18" s="12"/>
      <c r="L18" s="8"/>
      <c r="M18" s="9"/>
      <c r="N18" s="9"/>
      <c r="O18" s="9"/>
      <c r="P18" s="9"/>
      <c r="Q18" s="12"/>
      <c r="R18" s="63">
        <f t="shared" si="0"/>
        <v>0</v>
      </c>
    </row>
    <row r="19" spans="1:18" ht="11.25">
      <c r="A19" s="11" t="s">
        <v>45</v>
      </c>
      <c r="B19" s="9"/>
      <c r="C19" s="9"/>
      <c r="D19" s="25"/>
      <c r="E19" s="9"/>
      <c r="F19" s="9"/>
      <c r="G19" s="9"/>
      <c r="H19" s="9"/>
      <c r="I19" s="9"/>
      <c r="J19" s="12"/>
      <c r="K19" s="12"/>
      <c r="L19" s="9"/>
      <c r="M19" s="9"/>
      <c r="N19" s="9"/>
      <c r="O19" s="9"/>
      <c r="P19" s="9"/>
      <c r="Q19" s="12"/>
      <c r="R19" s="68">
        <f t="shared" si="0"/>
        <v>0</v>
      </c>
    </row>
    <row r="20" spans="1:18" ht="11.25">
      <c r="A20" s="32" t="s">
        <v>44</v>
      </c>
      <c r="B20" s="29"/>
      <c r="C20" s="29"/>
      <c r="D20" s="25"/>
      <c r="E20" s="29"/>
      <c r="F20" s="29"/>
      <c r="G20" s="29"/>
      <c r="H20" s="29"/>
      <c r="I20" s="29"/>
      <c r="J20" s="12"/>
      <c r="K20" s="12"/>
      <c r="L20" s="29"/>
      <c r="M20" s="29"/>
      <c r="N20" s="29"/>
      <c r="O20" s="29"/>
      <c r="P20" s="29"/>
      <c r="Q20" s="12"/>
      <c r="R20" s="68">
        <f t="shared" si="0"/>
        <v>0</v>
      </c>
    </row>
    <row r="21" spans="1:19" ht="11.25">
      <c r="A21" s="101" t="s">
        <v>115</v>
      </c>
      <c r="B21" s="29"/>
      <c r="C21" s="29"/>
      <c r="D21" s="25"/>
      <c r="E21" s="29"/>
      <c r="F21" s="29"/>
      <c r="G21" s="29"/>
      <c r="H21" s="29"/>
      <c r="I21" s="29"/>
      <c r="J21" s="12"/>
      <c r="K21" s="12"/>
      <c r="L21" s="29"/>
      <c r="M21" s="29"/>
      <c r="N21" s="29"/>
      <c r="O21" s="29"/>
      <c r="P21" s="29"/>
      <c r="Q21" s="12"/>
      <c r="R21" s="68">
        <f t="shared" si="0"/>
        <v>0</v>
      </c>
      <c r="S21" s="80">
        <f>Accruals!K181</f>
        <v>0</v>
      </c>
    </row>
    <row r="22" spans="1:18" ht="11.25">
      <c r="A22" s="11"/>
      <c r="B22" s="29"/>
      <c r="C22" s="29"/>
      <c r="D22" s="25"/>
      <c r="E22" s="29"/>
      <c r="F22" s="29"/>
      <c r="G22" s="29"/>
      <c r="H22" s="29"/>
      <c r="I22" s="29"/>
      <c r="J22" s="12"/>
      <c r="K22" s="12"/>
      <c r="L22" s="29"/>
      <c r="M22" s="29"/>
      <c r="N22" s="29"/>
      <c r="O22" s="29"/>
      <c r="P22" s="29"/>
      <c r="Q22" s="12"/>
      <c r="R22" s="14"/>
    </row>
    <row r="23" spans="1:18" ht="11.25">
      <c r="A23" s="100"/>
      <c r="B23" s="29"/>
      <c r="C23" s="29"/>
      <c r="D23" s="25"/>
      <c r="E23" s="29"/>
      <c r="F23" s="29"/>
      <c r="G23" s="29"/>
      <c r="H23" s="29"/>
      <c r="I23" s="29"/>
      <c r="J23" s="12"/>
      <c r="K23" s="12"/>
      <c r="L23" s="29"/>
      <c r="M23" s="29"/>
      <c r="N23" s="29"/>
      <c r="O23" s="29"/>
      <c r="P23" s="29"/>
      <c r="Q23" s="12"/>
      <c r="R23" s="14"/>
    </row>
    <row r="24" spans="1:18" ht="11.25">
      <c r="A24" s="11"/>
      <c r="B24" s="29"/>
      <c r="C24" s="29"/>
      <c r="D24" s="25"/>
      <c r="E24" s="29"/>
      <c r="F24" s="29"/>
      <c r="G24" s="29"/>
      <c r="H24" s="29"/>
      <c r="I24" s="29"/>
      <c r="J24" s="12"/>
      <c r="K24" s="12"/>
      <c r="L24" s="29"/>
      <c r="M24" s="29"/>
      <c r="N24" s="29"/>
      <c r="O24" s="29"/>
      <c r="P24" s="29"/>
      <c r="Q24" s="12"/>
      <c r="R24" s="14"/>
    </row>
    <row r="25" spans="1:18" ht="11.25">
      <c r="A25" s="11"/>
      <c r="B25" s="29"/>
      <c r="C25" s="29"/>
      <c r="D25" s="25"/>
      <c r="E25" s="29"/>
      <c r="F25" s="29"/>
      <c r="G25" s="29"/>
      <c r="H25" s="29"/>
      <c r="I25" s="29"/>
      <c r="J25" s="12"/>
      <c r="K25" s="12"/>
      <c r="L25" s="29"/>
      <c r="M25" s="29"/>
      <c r="N25" s="29"/>
      <c r="O25" s="29"/>
      <c r="P25" s="29"/>
      <c r="Q25" s="12"/>
      <c r="R25" s="68">
        <f>SUM(B25:Q25)</f>
        <v>0</v>
      </c>
    </row>
    <row r="26" spans="1:18" ht="11.25">
      <c r="A26" s="11"/>
      <c r="B26" s="29"/>
      <c r="C26" s="29"/>
      <c r="D26" s="25"/>
      <c r="E26" s="29"/>
      <c r="F26" s="29"/>
      <c r="G26" s="29"/>
      <c r="H26" s="29"/>
      <c r="I26" s="29"/>
      <c r="J26" s="12"/>
      <c r="K26" s="12"/>
      <c r="L26" s="29"/>
      <c r="M26" s="29"/>
      <c r="N26" s="29"/>
      <c r="O26" s="29"/>
      <c r="P26" s="29"/>
      <c r="Q26" s="12"/>
      <c r="R26" s="68">
        <f>SUM(B26:Q26)</f>
        <v>0</v>
      </c>
    </row>
    <row r="27" spans="1:18" ht="12" thickBot="1">
      <c r="A27" s="15"/>
      <c r="B27" s="16"/>
      <c r="C27" s="16"/>
      <c r="D27" s="25"/>
      <c r="E27" s="16"/>
      <c r="F27" s="16"/>
      <c r="G27" s="16"/>
      <c r="H27" s="16"/>
      <c r="I27" s="16"/>
      <c r="J27" s="12"/>
      <c r="K27" s="12"/>
      <c r="L27" s="16"/>
      <c r="M27" s="16"/>
      <c r="N27" s="16"/>
      <c r="O27" s="16"/>
      <c r="P27" s="16"/>
      <c r="Q27" s="12"/>
      <c r="R27" s="14"/>
    </row>
    <row r="28" spans="1:18" ht="12" thickBot="1">
      <c r="A28" s="52" t="s">
        <v>17</v>
      </c>
      <c r="B28" s="17">
        <f aca="true" t="shared" si="1" ref="B28:R28">SUM(B14:B27)</f>
        <v>0</v>
      </c>
      <c r="C28" s="17">
        <f t="shared" si="1"/>
        <v>0</v>
      </c>
      <c r="D28" s="26">
        <f t="shared" si="1"/>
        <v>0</v>
      </c>
      <c r="E28" s="17">
        <f t="shared" si="1"/>
        <v>0</v>
      </c>
      <c r="F28" s="17">
        <f t="shared" si="1"/>
        <v>0</v>
      </c>
      <c r="G28" s="17">
        <f t="shared" si="1"/>
        <v>0</v>
      </c>
      <c r="H28" s="17">
        <f t="shared" si="1"/>
        <v>0</v>
      </c>
      <c r="I28" s="17">
        <f t="shared" si="1"/>
        <v>0</v>
      </c>
      <c r="J28" s="17">
        <f t="shared" si="1"/>
        <v>0</v>
      </c>
      <c r="K28" s="17">
        <f t="shared" si="1"/>
        <v>0</v>
      </c>
      <c r="L28" s="17">
        <f t="shared" si="1"/>
        <v>0</v>
      </c>
      <c r="M28" s="17">
        <f t="shared" si="1"/>
        <v>0</v>
      </c>
      <c r="N28" s="17">
        <f t="shared" si="1"/>
        <v>0</v>
      </c>
      <c r="O28" s="17">
        <f t="shared" si="1"/>
        <v>0</v>
      </c>
      <c r="P28" s="17">
        <f t="shared" si="1"/>
        <v>0</v>
      </c>
      <c r="Q28" s="17">
        <f t="shared" si="1"/>
        <v>0</v>
      </c>
      <c r="R28" s="53">
        <f t="shared" si="1"/>
        <v>0</v>
      </c>
    </row>
    <row r="29" spans="1:18" ht="7.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6:18" ht="12" thickBot="1">
      <c r="P30" s="19" t="s">
        <v>43</v>
      </c>
      <c r="Q30" s="19"/>
      <c r="R30" s="54">
        <f>SUM(B28:Q28)</f>
        <v>0</v>
      </c>
    </row>
    <row r="31" ht="5.25" customHeight="1" thickTop="1"/>
    <row r="32" ht="22.5" customHeight="1"/>
    <row r="33" spans="1:17" ht="12" thickBot="1">
      <c r="A33" s="18"/>
      <c r="C33" s="18"/>
      <c r="D33" s="18"/>
      <c r="E33" s="18"/>
      <c r="G33" s="18"/>
      <c r="H33" s="18"/>
      <c r="I33" s="18"/>
      <c r="J33" s="18"/>
      <c r="K33" s="18"/>
      <c r="L33" s="18"/>
      <c r="M33" s="18"/>
      <c r="N33" s="19"/>
      <c r="P33" s="18"/>
      <c r="Q33" s="18"/>
    </row>
    <row r="34" spans="1:16" ht="11.25">
      <c r="A34" s="4" t="s">
        <v>30</v>
      </c>
      <c r="C34" s="4" t="s">
        <v>31</v>
      </c>
      <c r="G34" s="4" t="s">
        <v>32</v>
      </c>
      <c r="P34" s="4" t="s">
        <v>31</v>
      </c>
    </row>
    <row r="35" spans="1:7" ht="11.25">
      <c r="A35" s="4" t="s">
        <v>33</v>
      </c>
      <c r="G35" s="4" t="s">
        <v>34</v>
      </c>
    </row>
    <row r="36" ht="11.25">
      <c r="G36" s="4" t="s">
        <v>42</v>
      </c>
    </row>
    <row r="37" ht="11.25">
      <c r="A37" s="55" t="s">
        <v>29</v>
      </c>
    </row>
    <row r="38" ht="11.25">
      <c r="A38" s="56" t="s">
        <v>67</v>
      </c>
    </row>
    <row r="39" ht="11.25">
      <c r="A39" s="56"/>
    </row>
    <row r="40" ht="11.25">
      <c r="A40" s="56"/>
    </row>
  </sheetData>
  <sheetProtection/>
  <mergeCells count="4">
    <mergeCell ref="I6:J6"/>
    <mergeCell ref="G8:J8"/>
    <mergeCell ref="E6:G6"/>
    <mergeCell ref="L8:M8"/>
  </mergeCells>
  <printOptions horizontalCentered="1" verticalCentered="1"/>
  <pageMargins left="0.2" right="0.23" top="0.8" bottom="0.75" header="0.37" footer="0.43"/>
  <pageSetup horizontalDpi="600" verticalDpi="600" orientation="landscape" scale="110" r:id="rId1"/>
  <headerFooter alignWithMargins="0">
    <oddHeader>&amp;C&amp;"Arial,Bold"BI-WEEKLY TIME CARD - 
Finance Department&amp;"Arial,Regular"
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22.7109375" style="4" customWidth="1"/>
    <col min="2" max="2" width="4.7109375" style="4" customWidth="1"/>
    <col min="3" max="17" width="5.00390625" style="4" customWidth="1"/>
    <col min="18" max="18" width="8.57421875" style="4" customWidth="1"/>
    <col min="19" max="16384" width="9.140625" style="19" customWidth="1"/>
  </cols>
  <sheetData>
    <row r="1" ht="15">
      <c r="I1" s="91" t="s">
        <v>72</v>
      </c>
    </row>
    <row r="2" ht="15">
      <c r="I2" s="91" t="s">
        <v>116</v>
      </c>
    </row>
    <row r="5" ht="12" thickBot="1"/>
    <row r="6" spans="1:18" ht="18" customHeight="1">
      <c r="A6" s="1"/>
      <c r="B6" s="2"/>
      <c r="C6" s="2"/>
      <c r="D6" s="47" t="s">
        <v>0</v>
      </c>
      <c r="E6" s="104">
        <v>43030</v>
      </c>
      <c r="F6" s="104"/>
      <c r="G6" s="104"/>
      <c r="H6" s="44" t="s">
        <v>2</v>
      </c>
      <c r="I6" s="104">
        <v>43043</v>
      </c>
      <c r="J6" s="104"/>
      <c r="K6" s="2"/>
      <c r="L6" s="2" t="s">
        <v>3</v>
      </c>
      <c r="M6" s="2"/>
      <c r="N6" s="2"/>
      <c r="O6" s="57">
        <v>23</v>
      </c>
      <c r="P6" s="2"/>
      <c r="Q6" s="2"/>
      <c r="R6" s="48"/>
    </row>
    <row r="7" spans="1:18" ht="11.25">
      <c r="A7" s="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49"/>
    </row>
    <row r="8" spans="1:19" ht="19.5" customHeight="1">
      <c r="A8" s="78"/>
      <c r="B8" s="19"/>
      <c r="C8" s="19"/>
      <c r="D8" s="19" t="s">
        <v>4</v>
      </c>
      <c r="E8" s="19"/>
      <c r="F8" s="19"/>
      <c r="G8" s="105">
        <f>'#22'!G8:J8</f>
        <v>0</v>
      </c>
      <c r="H8" s="105"/>
      <c r="I8" s="105"/>
      <c r="J8" s="105"/>
      <c r="K8" s="19"/>
      <c r="L8" s="106"/>
      <c r="M8" s="106"/>
      <c r="N8" s="19"/>
      <c r="O8" s="6"/>
      <c r="P8" s="27" t="s">
        <v>1</v>
      </c>
      <c r="Q8" s="5"/>
      <c r="R8" s="49"/>
      <c r="S8" s="96" t="s">
        <v>78</v>
      </c>
    </row>
    <row r="9" spans="1:19" ht="13.5" customHeight="1" thickBot="1">
      <c r="A9" s="3"/>
      <c r="B9" s="19"/>
      <c r="C9" s="19"/>
      <c r="D9" s="19"/>
      <c r="E9" s="19"/>
      <c r="F9" s="19"/>
      <c r="G9" s="6"/>
      <c r="H9" s="6"/>
      <c r="I9" s="6"/>
      <c r="J9" s="6"/>
      <c r="K9" s="19"/>
      <c r="L9" s="19"/>
      <c r="M9" s="19"/>
      <c r="N9" s="19"/>
      <c r="O9" s="19"/>
      <c r="P9" s="19"/>
      <c r="Q9" s="19"/>
      <c r="R9" s="49"/>
      <c r="S9" s="96" t="s">
        <v>79</v>
      </c>
    </row>
    <row r="10" spans="1:19" ht="11.25">
      <c r="A10" s="1"/>
      <c r="B10" s="4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44"/>
      <c r="P10" s="44"/>
      <c r="Q10" s="2"/>
      <c r="R10" s="30" t="s">
        <v>5</v>
      </c>
      <c r="S10" s="96" t="s">
        <v>80</v>
      </c>
    </row>
    <row r="11" spans="1:19" ht="12" thickBot="1">
      <c r="A11" s="7"/>
      <c r="B11" s="8"/>
      <c r="C11" s="8"/>
      <c r="D11" s="23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10" t="s">
        <v>13</v>
      </c>
      <c r="S11" s="97" t="s">
        <v>81</v>
      </c>
    </row>
    <row r="12" spans="1:21" s="50" customFormat="1" ht="11.25">
      <c r="A12" s="20"/>
      <c r="B12" s="21"/>
      <c r="C12" s="21"/>
      <c r="D12" s="24" t="s">
        <v>35</v>
      </c>
      <c r="E12" s="24" t="s">
        <v>36</v>
      </c>
      <c r="F12" s="24" t="s">
        <v>37</v>
      </c>
      <c r="G12" s="24" t="s">
        <v>38</v>
      </c>
      <c r="H12" s="24" t="s">
        <v>39</v>
      </c>
      <c r="I12" s="24" t="s">
        <v>40</v>
      </c>
      <c r="J12" s="24" t="s">
        <v>41</v>
      </c>
      <c r="K12" s="24" t="s">
        <v>28</v>
      </c>
      <c r="L12" s="24" t="s">
        <v>19</v>
      </c>
      <c r="M12" s="24" t="s">
        <v>60</v>
      </c>
      <c r="N12" s="24" t="s">
        <v>20</v>
      </c>
      <c r="O12" s="24" t="s">
        <v>21</v>
      </c>
      <c r="P12" s="24" t="s">
        <v>22</v>
      </c>
      <c r="Q12" s="24" t="s">
        <v>23</v>
      </c>
      <c r="R12" s="31"/>
      <c r="S12" s="96" t="s">
        <v>82</v>
      </c>
      <c r="T12" s="19"/>
      <c r="U12" s="19"/>
    </row>
    <row r="13" spans="1:18" ht="11.25">
      <c r="A13" s="51" t="s">
        <v>46</v>
      </c>
      <c r="B13" s="12"/>
      <c r="C13" s="12"/>
      <c r="D13" s="25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3"/>
    </row>
    <row r="14" spans="1:18" ht="11.25">
      <c r="A14" s="11" t="s">
        <v>14</v>
      </c>
      <c r="B14" s="9"/>
      <c r="C14" s="9"/>
      <c r="D14" s="25"/>
      <c r="E14" s="9"/>
      <c r="F14" s="9"/>
      <c r="G14" s="9"/>
      <c r="H14" s="9"/>
      <c r="I14" s="9"/>
      <c r="J14" s="12"/>
      <c r="K14" s="12"/>
      <c r="L14" s="8"/>
      <c r="M14" s="9"/>
      <c r="N14" s="9"/>
      <c r="O14" s="9"/>
      <c r="P14" s="8"/>
      <c r="Q14" s="12"/>
      <c r="R14" s="14">
        <f aca="true" t="shared" si="0" ref="R14:R21">SUM(B14:Q14)</f>
        <v>0</v>
      </c>
    </row>
    <row r="15" spans="1:19" ht="11.25">
      <c r="A15" s="11" t="s">
        <v>15</v>
      </c>
      <c r="B15" s="9"/>
      <c r="C15" s="9"/>
      <c r="D15" s="25"/>
      <c r="E15" s="9"/>
      <c r="F15" s="9"/>
      <c r="G15" s="9"/>
      <c r="H15" s="9"/>
      <c r="I15" s="9"/>
      <c r="J15" s="12"/>
      <c r="K15" s="12"/>
      <c r="L15" s="9"/>
      <c r="M15" s="9"/>
      <c r="N15" s="9"/>
      <c r="O15" s="9"/>
      <c r="P15" s="8"/>
      <c r="Q15" s="12"/>
      <c r="R15" s="14">
        <f t="shared" si="0"/>
        <v>0</v>
      </c>
      <c r="S15" s="80">
        <f>Accruals!K186</f>
        <v>85.10000000000004</v>
      </c>
    </row>
    <row r="16" spans="1:19" ht="11.25">
      <c r="A16" s="11" t="s">
        <v>66</v>
      </c>
      <c r="B16" s="9"/>
      <c r="C16" s="9"/>
      <c r="D16" s="25"/>
      <c r="E16" s="9"/>
      <c r="F16" s="9"/>
      <c r="G16" s="9"/>
      <c r="H16" s="9"/>
      <c r="I16" s="9"/>
      <c r="J16" s="12"/>
      <c r="K16" s="12"/>
      <c r="L16" s="9"/>
      <c r="M16" s="9"/>
      <c r="N16" s="9"/>
      <c r="O16" s="9"/>
      <c r="P16" s="86"/>
      <c r="Q16" s="12"/>
      <c r="R16" s="14">
        <f t="shared" si="0"/>
        <v>0</v>
      </c>
      <c r="S16" s="80">
        <f>Accruals!K187</f>
        <v>0</v>
      </c>
    </row>
    <row r="17" spans="1:19" ht="11.25">
      <c r="A17" s="11" t="s">
        <v>117</v>
      </c>
      <c r="B17" s="9"/>
      <c r="C17" s="9"/>
      <c r="D17" s="25"/>
      <c r="E17" s="9"/>
      <c r="F17" s="9"/>
      <c r="G17" s="9"/>
      <c r="H17" s="9"/>
      <c r="I17" s="9"/>
      <c r="J17" s="12"/>
      <c r="K17" s="12"/>
      <c r="L17" s="9"/>
      <c r="M17" s="9"/>
      <c r="N17" s="9"/>
      <c r="O17" s="9"/>
      <c r="P17" s="86"/>
      <c r="Q17" s="12"/>
      <c r="R17" s="14">
        <f t="shared" si="0"/>
        <v>0</v>
      </c>
      <c r="S17" s="80">
        <f>Accruals!K188</f>
        <v>80</v>
      </c>
    </row>
    <row r="18" spans="1:19" ht="11.25">
      <c r="A18" s="11" t="s">
        <v>18</v>
      </c>
      <c r="B18" s="9"/>
      <c r="C18" s="9"/>
      <c r="D18" s="25"/>
      <c r="E18" s="9"/>
      <c r="F18" s="9"/>
      <c r="G18" s="9"/>
      <c r="H18" s="9"/>
      <c r="I18" s="9"/>
      <c r="J18" s="12"/>
      <c r="K18" s="12"/>
      <c r="L18" s="9"/>
      <c r="M18" s="9"/>
      <c r="N18" s="9"/>
      <c r="O18" s="9"/>
      <c r="P18" s="9"/>
      <c r="Q18" s="12"/>
      <c r="R18" s="63">
        <f t="shared" si="0"/>
        <v>0</v>
      </c>
      <c r="S18" s="80"/>
    </row>
    <row r="19" spans="1:18" ht="11.25">
      <c r="A19" s="11" t="s">
        <v>45</v>
      </c>
      <c r="B19" s="9"/>
      <c r="C19" s="9"/>
      <c r="D19" s="25"/>
      <c r="E19" s="9"/>
      <c r="F19" s="9"/>
      <c r="G19" s="9"/>
      <c r="H19" s="9"/>
      <c r="I19" s="9"/>
      <c r="J19" s="12"/>
      <c r="K19" s="12"/>
      <c r="L19" s="9"/>
      <c r="M19" s="9"/>
      <c r="N19" s="9"/>
      <c r="O19" s="9"/>
      <c r="P19" s="65"/>
      <c r="Q19" s="12"/>
      <c r="R19" s="68">
        <f t="shared" si="0"/>
        <v>0</v>
      </c>
    </row>
    <row r="20" spans="1:18" ht="11.25">
      <c r="A20" s="32" t="s">
        <v>44</v>
      </c>
      <c r="B20" s="29"/>
      <c r="C20" s="29"/>
      <c r="D20" s="25"/>
      <c r="E20" s="29"/>
      <c r="F20" s="29"/>
      <c r="G20" s="29"/>
      <c r="H20" s="29"/>
      <c r="I20" s="29"/>
      <c r="J20" s="12"/>
      <c r="K20" s="12"/>
      <c r="L20" s="29"/>
      <c r="M20" s="29"/>
      <c r="N20" s="29"/>
      <c r="O20" s="29"/>
      <c r="P20" s="65"/>
      <c r="Q20" s="12"/>
      <c r="R20" s="68">
        <f t="shared" si="0"/>
        <v>0</v>
      </c>
    </row>
    <row r="21" spans="1:19" ht="11.25">
      <c r="A21" s="101" t="s">
        <v>115</v>
      </c>
      <c r="B21" s="29"/>
      <c r="C21" s="29"/>
      <c r="D21" s="25"/>
      <c r="E21" s="29"/>
      <c r="F21" s="29"/>
      <c r="G21" s="29"/>
      <c r="H21" s="29"/>
      <c r="I21" s="29"/>
      <c r="J21" s="12"/>
      <c r="K21" s="12"/>
      <c r="L21" s="29"/>
      <c r="M21" s="29"/>
      <c r="N21" s="29"/>
      <c r="O21" s="29"/>
      <c r="P21" s="65"/>
      <c r="Q21" s="12"/>
      <c r="R21" s="68">
        <f t="shared" si="0"/>
        <v>0</v>
      </c>
      <c r="S21" s="80">
        <f>Accruals!K189</f>
        <v>0</v>
      </c>
    </row>
    <row r="22" spans="1:18" ht="11.25">
      <c r="A22" s="11"/>
      <c r="B22" s="29"/>
      <c r="C22" s="29"/>
      <c r="D22" s="25"/>
      <c r="E22" s="29"/>
      <c r="F22" s="29"/>
      <c r="G22" s="29"/>
      <c r="H22" s="29"/>
      <c r="I22" s="29"/>
      <c r="J22" s="12"/>
      <c r="K22" s="12"/>
      <c r="L22" s="29"/>
      <c r="M22" s="29"/>
      <c r="N22" s="29"/>
      <c r="O22" s="29"/>
      <c r="P22" s="65"/>
      <c r="Q22" s="12"/>
      <c r="R22" s="14"/>
    </row>
    <row r="23" spans="1:18" ht="11.25">
      <c r="A23" s="100"/>
      <c r="B23" s="29"/>
      <c r="C23" s="29"/>
      <c r="D23" s="25"/>
      <c r="E23" s="29"/>
      <c r="F23" s="29"/>
      <c r="G23" s="29"/>
      <c r="H23" s="29"/>
      <c r="I23" s="29"/>
      <c r="J23" s="12"/>
      <c r="K23" s="12"/>
      <c r="L23" s="29"/>
      <c r="M23" s="29"/>
      <c r="N23" s="29"/>
      <c r="O23" s="29"/>
      <c r="P23" s="62"/>
      <c r="Q23" s="12"/>
      <c r="R23" s="14"/>
    </row>
    <row r="24" spans="1:18" ht="11.25">
      <c r="A24" s="11"/>
      <c r="B24" s="29"/>
      <c r="C24" s="29"/>
      <c r="D24" s="25"/>
      <c r="E24" s="29"/>
      <c r="F24" s="29"/>
      <c r="G24" s="29"/>
      <c r="H24" s="29"/>
      <c r="I24" s="29"/>
      <c r="J24" s="12"/>
      <c r="K24" s="12"/>
      <c r="L24" s="29"/>
      <c r="M24" s="29"/>
      <c r="N24" s="29"/>
      <c r="O24" s="29"/>
      <c r="P24" s="62"/>
      <c r="Q24" s="12"/>
      <c r="R24" s="14"/>
    </row>
    <row r="25" spans="1:18" ht="11.25">
      <c r="A25" s="11"/>
      <c r="B25" s="29"/>
      <c r="C25" s="29"/>
      <c r="D25" s="25"/>
      <c r="E25" s="29"/>
      <c r="F25" s="29"/>
      <c r="G25" s="29"/>
      <c r="H25" s="29"/>
      <c r="I25" s="29"/>
      <c r="J25" s="12"/>
      <c r="K25" s="12"/>
      <c r="L25" s="29"/>
      <c r="M25" s="29"/>
      <c r="N25" s="29"/>
      <c r="O25" s="29"/>
      <c r="P25" s="62"/>
      <c r="Q25" s="12"/>
      <c r="R25" s="68">
        <f>SUM(B25:Q25)</f>
        <v>0</v>
      </c>
    </row>
    <row r="26" spans="1:18" ht="11.25">
      <c r="A26" s="11"/>
      <c r="B26" s="29"/>
      <c r="C26" s="29"/>
      <c r="D26" s="25"/>
      <c r="E26" s="29"/>
      <c r="F26" s="29"/>
      <c r="G26" s="29"/>
      <c r="H26" s="29"/>
      <c r="I26" s="29"/>
      <c r="J26" s="12"/>
      <c r="K26" s="12"/>
      <c r="L26" s="29"/>
      <c r="M26" s="29"/>
      <c r="N26" s="29"/>
      <c r="O26" s="29"/>
      <c r="P26" s="62"/>
      <c r="Q26" s="12"/>
      <c r="R26" s="68">
        <f>SUM(B26:Q26)</f>
        <v>0</v>
      </c>
    </row>
    <row r="27" spans="1:18" ht="12" thickBot="1">
      <c r="A27" s="15"/>
      <c r="B27" s="16"/>
      <c r="C27" s="16"/>
      <c r="D27" s="25"/>
      <c r="E27" s="16"/>
      <c r="F27" s="16"/>
      <c r="G27" s="16"/>
      <c r="H27" s="16"/>
      <c r="I27" s="16"/>
      <c r="J27" s="12"/>
      <c r="K27" s="12"/>
      <c r="L27" s="16"/>
      <c r="M27" s="16"/>
      <c r="N27" s="16"/>
      <c r="O27" s="16"/>
      <c r="P27" s="16"/>
      <c r="Q27" s="12"/>
      <c r="R27" s="14"/>
    </row>
    <row r="28" spans="1:18" ht="12" thickBot="1">
      <c r="A28" s="52" t="s">
        <v>17</v>
      </c>
      <c r="B28" s="17">
        <f aca="true" t="shared" si="1" ref="B28:R28">SUM(B14:B27)</f>
        <v>0</v>
      </c>
      <c r="C28" s="17">
        <f t="shared" si="1"/>
        <v>0</v>
      </c>
      <c r="D28" s="26">
        <f t="shared" si="1"/>
        <v>0</v>
      </c>
      <c r="E28" s="17">
        <f t="shared" si="1"/>
        <v>0</v>
      </c>
      <c r="F28" s="17">
        <f t="shared" si="1"/>
        <v>0</v>
      </c>
      <c r="G28" s="17">
        <f t="shared" si="1"/>
        <v>0</v>
      </c>
      <c r="H28" s="17">
        <f t="shared" si="1"/>
        <v>0</v>
      </c>
      <c r="I28" s="17">
        <f t="shared" si="1"/>
        <v>0</v>
      </c>
      <c r="J28" s="17">
        <f t="shared" si="1"/>
        <v>0</v>
      </c>
      <c r="K28" s="17">
        <f t="shared" si="1"/>
        <v>0</v>
      </c>
      <c r="L28" s="17">
        <f t="shared" si="1"/>
        <v>0</v>
      </c>
      <c r="M28" s="17">
        <f t="shared" si="1"/>
        <v>0</v>
      </c>
      <c r="N28" s="17">
        <f t="shared" si="1"/>
        <v>0</v>
      </c>
      <c r="O28" s="17">
        <f t="shared" si="1"/>
        <v>0</v>
      </c>
      <c r="P28" s="17">
        <f t="shared" si="1"/>
        <v>0</v>
      </c>
      <c r="Q28" s="17">
        <f t="shared" si="1"/>
        <v>0</v>
      </c>
      <c r="R28" s="53">
        <f t="shared" si="1"/>
        <v>0</v>
      </c>
    </row>
    <row r="29" spans="1:18" ht="7.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6:18" ht="12" thickBot="1">
      <c r="P30" s="19" t="s">
        <v>43</v>
      </c>
      <c r="Q30" s="19"/>
      <c r="R30" s="54">
        <f>SUM(B28:Q28)</f>
        <v>0</v>
      </c>
    </row>
    <row r="31" ht="5.25" customHeight="1" thickTop="1"/>
    <row r="32" ht="22.5" customHeight="1"/>
    <row r="33" spans="1:17" ht="12" thickBot="1">
      <c r="A33" s="18"/>
      <c r="C33" s="18"/>
      <c r="D33" s="18"/>
      <c r="E33" s="18"/>
      <c r="G33" s="18"/>
      <c r="H33" s="18"/>
      <c r="I33" s="18"/>
      <c r="J33" s="18"/>
      <c r="K33" s="18"/>
      <c r="L33" s="18"/>
      <c r="M33" s="18"/>
      <c r="N33" s="19"/>
      <c r="P33" s="18"/>
      <c r="Q33" s="18"/>
    </row>
    <row r="34" spans="1:16" ht="11.25">
      <c r="A34" s="4" t="s">
        <v>30</v>
      </c>
      <c r="C34" s="4" t="s">
        <v>31</v>
      </c>
      <c r="G34" s="4" t="s">
        <v>32</v>
      </c>
      <c r="P34" s="4" t="s">
        <v>31</v>
      </c>
    </row>
    <row r="35" spans="1:7" ht="11.25">
      <c r="A35" s="4" t="s">
        <v>33</v>
      </c>
      <c r="G35" s="4" t="s">
        <v>34</v>
      </c>
    </row>
    <row r="36" ht="11.25">
      <c r="G36" s="4" t="s">
        <v>42</v>
      </c>
    </row>
    <row r="37" ht="11.25">
      <c r="A37" s="55" t="s">
        <v>29</v>
      </c>
    </row>
    <row r="38" ht="11.25">
      <c r="A38" s="56" t="s">
        <v>67</v>
      </c>
    </row>
    <row r="39" ht="11.25">
      <c r="A39" s="56"/>
    </row>
    <row r="40" ht="11.25">
      <c r="A40" s="56"/>
    </row>
  </sheetData>
  <sheetProtection/>
  <mergeCells count="4">
    <mergeCell ref="I6:J6"/>
    <mergeCell ref="G8:J8"/>
    <mergeCell ref="E6:G6"/>
    <mergeCell ref="L8:M8"/>
  </mergeCells>
  <printOptions horizontalCentered="1" verticalCentered="1"/>
  <pageMargins left="0.2" right="0.23" top="0.8" bottom="0.75" header="0.37" footer="0.43"/>
  <pageSetup horizontalDpi="600" verticalDpi="600" orientation="landscape" scale="110" r:id="rId1"/>
  <headerFooter alignWithMargins="0">
    <oddHeader>&amp;C&amp;"Arial,Bold"BI-WEEKLY TIME CARD - 
Finance Department&amp;"Arial,Regular"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22.7109375" style="4" customWidth="1"/>
    <col min="2" max="2" width="4.7109375" style="4" customWidth="1"/>
    <col min="3" max="17" width="5.00390625" style="4" customWidth="1"/>
    <col min="18" max="18" width="8.57421875" style="4" customWidth="1"/>
    <col min="19" max="16384" width="9.140625" style="19" customWidth="1"/>
  </cols>
  <sheetData>
    <row r="1" ht="15">
      <c r="I1" s="91" t="s">
        <v>72</v>
      </c>
    </row>
    <row r="2" ht="15">
      <c r="I2" s="91" t="s">
        <v>116</v>
      </c>
    </row>
    <row r="5" ht="12" thickBot="1"/>
    <row r="6" spans="1:18" ht="18" customHeight="1">
      <c r="A6" s="1"/>
      <c r="B6" s="2"/>
      <c r="C6" s="2"/>
      <c r="D6" s="47" t="s">
        <v>0</v>
      </c>
      <c r="E6" s="104">
        <v>43044</v>
      </c>
      <c r="F6" s="104"/>
      <c r="G6" s="104"/>
      <c r="H6" s="44" t="s">
        <v>2</v>
      </c>
      <c r="I6" s="104">
        <v>43057</v>
      </c>
      <c r="J6" s="104"/>
      <c r="K6" s="2"/>
      <c r="L6" s="2" t="s">
        <v>3</v>
      </c>
      <c r="M6" s="2"/>
      <c r="N6" s="2"/>
      <c r="O6" s="57">
        <v>24</v>
      </c>
      <c r="P6" s="2"/>
      <c r="Q6" s="2"/>
      <c r="R6" s="48"/>
    </row>
    <row r="7" spans="1:18" ht="11.25">
      <c r="A7" s="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49"/>
    </row>
    <row r="8" spans="1:19" ht="19.5" customHeight="1">
      <c r="A8" s="78"/>
      <c r="B8" s="19"/>
      <c r="C8" s="19"/>
      <c r="D8" s="19" t="s">
        <v>4</v>
      </c>
      <c r="E8" s="19"/>
      <c r="F8" s="19"/>
      <c r="G8" s="105">
        <f>'#23'!G8:J8</f>
        <v>0</v>
      </c>
      <c r="H8" s="105"/>
      <c r="I8" s="105"/>
      <c r="J8" s="105"/>
      <c r="K8" s="19"/>
      <c r="L8" s="106"/>
      <c r="M8" s="106"/>
      <c r="N8" s="19"/>
      <c r="O8" s="6"/>
      <c r="P8" s="27" t="s">
        <v>1</v>
      </c>
      <c r="Q8" s="5"/>
      <c r="R8" s="49"/>
      <c r="S8" s="96" t="s">
        <v>78</v>
      </c>
    </row>
    <row r="9" spans="1:19" ht="13.5" customHeight="1" thickBot="1">
      <c r="A9" s="3"/>
      <c r="B9" s="19"/>
      <c r="C9" s="19"/>
      <c r="D9" s="19"/>
      <c r="E9" s="19"/>
      <c r="F9" s="19"/>
      <c r="G9" s="6"/>
      <c r="H9" s="6"/>
      <c r="I9" s="6"/>
      <c r="J9" s="6"/>
      <c r="K9" s="19"/>
      <c r="L9" s="19"/>
      <c r="M9" s="19"/>
      <c r="N9" s="19"/>
      <c r="O9" s="19"/>
      <c r="P9" s="19"/>
      <c r="Q9" s="19"/>
      <c r="R9" s="49"/>
      <c r="S9" s="96" t="s">
        <v>79</v>
      </c>
    </row>
    <row r="10" spans="1:19" ht="11.25">
      <c r="A10" s="1"/>
      <c r="B10" s="4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44"/>
      <c r="P10" s="44"/>
      <c r="Q10" s="2"/>
      <c r="R10" s="30" t="s">
        <v>5</v>
      </c>
      <c r="S10" s="96" t="s">
        <v>80</v>
      </c>
    </row>
    <row r="11" spans="1:19" ht="12" thickBot="1">
      <c r="A11" s="7"/>
      <c r="B11" s="8"/>
      <c r="C11" s="8"/>
      <c r="D11" s="23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10" t="s">
        <v>13</v>
      </c>
      <c r="S11" s="97" t="s">
        <v>81</v>
      </c>
    </row>
    <row r="12" spans="1:20" s="50" customFormat="1" ht="11.25">
      <c r="A12" s="20"/>
      <c r="B12" s="21"/>
      <c r="C12" s="21"/>
      <c r="D12" s="24" t="s">
        <v>24</v>
      </c>
      <c r="E12" s="24" t="s">
        <v>25</v>
      </c>
      <c r="F12" s="24" t="s">
        <v>26</v>
      </c>
      <c r="G12" s="24" t="s">
        <v>27</v>
      </c>
      <c r="H12" s="24" t="s">
        <v>47</v>
      </c>
      <c r="I12" s="24" t="s">
        <v>48</v>
      </c>
      <c r="J12" s="24" t="s">
        <v>49</v>
      </c>
      <c r="K12" s="24" t="s">
        <v>50</v>
      </c>
      <c r="L12" s="24" t="s">
        <v>51</v>
      </c>
      <c r="M12" s="24" t="s">
        <v>52</v>
      </c>
      <c r="N12" s="24" t="s">
        <v>53</v>
      </c>
      <c r="O12" s="24" t="s">
        <v>54</v>
      </c>
      <c r="P12" s="24" t="s">
        <v>55</v>
      </c>
      <c r="Q12" s="24" t="s">
        <v>56</v>
      </c>
      <c r="R12" s="31"/>
      <c r="S12" s="96" t="s">
        <v>82</v>
      </c>
      <c r="T12" s="19"/>
    </row>
    <row r="13" spans="1:18" ht="11.25">
      <c r="A13" s="51" t="s">
        <v>46</v>
      </c>
      <c r="B13" s="12"/>
      <c r="C13" s="12"/>
      <c r="D13" s="25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3"/>
    </row>
    <row r="14" spans="1:18" ht="11.25">
      <c r="A14" s="11" t="s">
        <v>14</v>
      </c>
      <c r="B14" s="9"/>
      <c r="C14" s="9"/>
      <c r="D14" s="25"/>
      <c r="E14" s="8"/>
      <c r="F14" s="8"/>
      <c r="G14" s="8"/>
      <c r="H14" s="8"/>
      <c r="I14" s="8"/>
      <c r="J14" s="12"/>
      <c r="K14" s="12"/>
      <c r="L14" s="8"/>
      <c r="M14" s="9"/>
      <c r="N14" s="9"/>
      <c r="O14" s="9"/>
      <c r="P14" s="8"/>
      <c r="Q14" s="12"/>
      <c r="R14" s="14">
        <f aca="true" t="shared" si="0" ref="R14:R21">SUM(B14:Q14)</f>
        <v>0</v>
      </c>
    </row>
    <row r="15" spans="1:19" ht="11.25">
      <c r="A15" s="11" t="s">
        <v>15</v>
      </c>
      <c r="B15" s="9"/>
      <c r="C15" s="9"/>
      <c r="D15" s="25"/>
      <c r="E15" s="8"/>
      <c r="F15" s="8"/>
      <c r="G15" s="8"/>
      <c r="H15" s="8"/>
      <c r="I15" s="8"/>
      <c r="J15" s="12"/>
      <c r="K15" s="12"/>
      <c r="L15" s="8"/>
      <c r="M15" s="9"/>
      <c r="N15" s="9"/>
      <c r="O15" s="9"/>
      <c r="P15" s="8"/>
      <c r="Q15" s="12"/>
      <c r="R15" s="14">
        <f t="shared" si="0"/>
        <v>0</v>
      </c>
      <c r="S15" s="80">
        <f>Accruals!K194</f>
        <v>88.80000000000004</v>
      </c>
    </row>
    <row r="16" spans="1:19" ht="11.25">
      <c r="A16" s="11" t="s">
        <v>66</v>
      </c>
      <c r="B16" s="9"/>
      <c r="C16" s="9"/>
      <c r="D16" s="25"/>
      <c r="E16" s="8"/>
      <c r="F16" s="8"/>
      <c r="G16" s="8"/>
      <c r="H16" s="8"/>
      <c r="I16" s="8"/>
      <c r="J16" s="12"/>
      <c r="K16" s="12"/>
      <c r="L16" s="8"/>
      <c r="M16" s="9"/>
      <c r="N16" s="9"/>
      <c r="O16" s="9"/>
      <c r="P16" s="8"/>
      <c r="Q16" s="12"/>
      <c r="R16" s="14">
        <f t="shared" si="0"/>
        <v>0</v>
      </c>
      <c r="S16" s="99">
        <f>Accruals!K195</f>
        <v>0</v>
      </c>
    </row>
    <row r="17" spans="1:19" ht="11.25">
      <c r="A17" s="11" t="s">
        <v>117</v>
      </c>
      <c r="B17" s="9"/>
      <c r="C17" s="9"/>
      <c r="D17" s="25"/>
      <c r="E17" s="8"/>
      <c r="F17" s="8"/>
      <c r="G17" s="8"/>
      <c r="H17" s="8"/>
      <c r="I17" s="8"/>
      <c r="J17" s="12"/>
      <c r="K17" s="12"/>
      <c r="L17" s="8"/>
      <c r="M17" s="9"/>
      <c r="N17" s="9"/>
      <c r="O17" s="9"/>
      <c r="P17" s="8"/>
      <c r="Q17" s="12"/>
      <c r="R17" s="14">
        <f t="shared" si="0"/>
        <v>0</v>
      </c>
      <c r="S17" s="99">
        <f>Accruals!K196</f>
        <v>80</v>
      </c>
    </row>
    <row r="18" spans="1:18" ht="11.25">
      <c r="A18" s="11" t="s">
        <v>18</v>
      </c>
      <c r="B18" s="9"/>
      <c r="C18" s="9"/>
      <c r="D18" s="25"/>
      <c r="E18" s="8"/>
      <c r="F18" s="8"/>
      <c r="G18" s="8"/>
      <c r="H18" s="8"/>
      <c r="I18" s="8">
        <v>8</v>
      </c>
      <c r="J18" s="12"/>
      <c r="K18" s="12"/>
      <c r="L18" s="8"/>
      <c r="M18" s="9"/>
      <c r="N18" s="9"/>
      <c r="O18" s="9"/>
      <c r="P18" s="86"/>
      <c r="Q18" s="12"/>
      <c r="R18" s="63">
        <f t="shared" si="0"/>
        <v>8</v>
      </c>
    </row>
    <row r="19" spans="1:18" ht="11.25">
      <c r="A19" s="11" t="s">
        <v>45</v>
      </c>
      <c r="B19" s="9"/>
      <c r="C19" s="9"/>
      <c r="D19" s="25"/>
      <c r="E19" s="9"/>
      <c r="F19" s="9"/>
      <c r="G19" s="9"/>
      <c r="H19" s="9"/>
      <c r="I19" s="9"/>
      <c r="J19" s="12"/>
      <c r="K19" s="12"/>
      <c r="L19" s="8"/>
      <c r="M19" s="9"/>
      <c r="N19" s="9"/>
      <c r="O19" s="9"/>
      <c r="P19" s="8"/>
      <c r="Q19" s="12"/>
      <c r="R19" s="68">
        <f t="shared" si="0"/>
        <v>0</v>
      </c>
    </row>
    <row r="20" spans="1:18" ht="11.25">
      <c r="A20" s="32" t="s">
        <v>44</v>
      </c>
      <c r="B20" s="29"/>
      <c r="C20" s="29"/>
      <c r="D20" s="25"/>
      <c r="E20" s="29"/>
      <c r="F20" s="29"/>
      <c r="G20" s="29"/>
      <c r="H20" s="29"/>
      <c r="I20" s="29"/>
      <c r="J20" s="12"/>
      <c r="K20" s="12"/>
      <c r="L20" s="8"/>
      <c r="M20" s="9"/>
      <c r="N20" s="9"/>
      <c r="O20" s="9"/>
      <c r="P20" s="8"/>
      <c r="Q20" s="12"/>
      <c r="R20" s="68">
        <f t="shared" si="0"/>
        <v>0</v>
      </c>
    </row>
    <row r="21" spans="1:19" ht="11.25">
      <c r="A21" s="101" t="s">
        <v>115</v>
      </c>
      <c r="B21" s="29"/>
      <c r="C21" s="29"/>
      <c r="D21" s="25"/>
      <c r="E21" s="29"/>
      <c r="F21" s="29"/>
      <c r="G21" s="29"/>
      <c r="H21" s="29"/>
      <c r="I21" s="29"/>
      <c r="J21" s="12"/>
      <c r="K21" s="12"/>
      <c r="L21" s="29"/>
      <c r="M21" s="29"/>
      <c r="N21" s="29"/>
      <c r="O21" s="29"/>
      <c r="P21" s="29"/>
      <c r="Q21" s="12"/>
      <c r="R21" s="68">
        <f t="shared" si="0"/>
        <v>0</v>
      </c>
      <c r="S21" s="80">
        <f>Accruals!K197</f>
        <v>0</v>
      </c>
    </row>
    <row r="22" spans="1:18" ht="11.25">
      <c r="A22" s="11"/>
      <c r="B22" s="29"/>
      <c r="C22" s="29"/>
      <c r="D22" s="25"/>
      <c r="E22" s="29"/>
      <c r="F22" s="29"/>
      <c r="G22" s="29"/>
      <c r="H22" s="29"/>
      <c r="I22" s="29"/>
      <c r="J22" s="12"/>
      <c r="K22" s="12"/>
      <c r="L22" s="29"/>
      <c r="M22" s="29"/>
      <c r="N22" s="29"/>
      <c r="O22" s="29"/>
      <c r="P22" s="29"/>
      <c r="Q22" s="12"/>
      <c r="R22" s="14"/>
    </row>
    <row r="23" spans="1:18" ht="11.25">
      <c r="A23" s="100"/>
      <c r="B23" s="29"/>
      <c r="C23" s="29"/>
      <c r="D23" s="25"/>
      <c r="E23" s="29"/>
      <c r="F23" s="29"/>
      <c r="G23" s="29"/>
      <c r="H23" s="29"/>
      <c r="I23" s="29"/>
      <c r="J23" s="12"/>
      <c r="K23" s="12"/>
      <c r="L23" s="29"/>
      <c r="M23" s="29"/>
      <c r="N23" s="29"/>
      <c r="O23" s="29"/>
      <c r="P23" s="29"/>
      <c r="Q23" s="12"/>
      <c r="R23" s="14"/>
    </row>
    <row r="24" spans="1:18" ht="11.25">
      <c r="A24" s="11"/>
      <c r="B24" s="29"/>
      <c r="C24" s="29"/>
      <c r="D24" s="25"/>
      <c r="E24" s="29"/>
      <c r="F24" s="29"/>
      <c r="G24" s="29"/>
      <c r="H24" s="29"/>
      <c r="I24" s="29"/>
      <c r="J24" s="12"/>
      <c r="K24" s="12"/>
      <c r="L24" s="29"/>
      <c r="M24" s="29"/>
      <c r="N24" s="29"/>
      <c r="O24" s="29"/>
      <c r="P24" s="29"/>
      <c r="Q24" s="12"/>
      <c r="R24" s="14"/>
    </row>
    <row r="25" spans="1:18" ht="11.25">
      <c r="A25" s="11"/>
      <c r="B25" s="29"/>
      <c r="C25" s="29"/>
      <c r="D25" s="25"/>
      <c r="E25" s="29"/>
      <c r="F25" s="29"/>
      <c r="G25" s="29"/>
      <c r="H25" s="29"/>
      <c r="I25" s="29"/>
      <c r="J25" s="12"/>
      <c r="K25" s="12"/>
      <c r="L25" s="29"/>
      <c r="M25" s="29"/>
      <c r="N25" s="29"/>
      <c r="O25" s="29"/>
      <c r="P25" s="29"/>
      <c r="Q25" s="12"/>
      <c r="R25" s="68">
        <f>SUM(B25:Q25)</f>
        <v>0</v>
      </c>
    </row>
    <row r="26" spans="1:18" ht="11.25">
      <c r="A26" s="11"/>
      <c r="B26" s="29"/>
      <c r="C26" s="29"/>
      <c r="D26" s="25"/>
      <c r="E26" s="29"/>
      <c r="F26" s="29"/>
      <c r="G26" s="29"/>
      <c r="H26" s="29"/>
      <c r="I26" s="29"/>
      <c r="J26" s="12"/>
      <c r="K26" s="12"/>
      <c r="L26" s="29"/>
      <c r="M26" s="29"/>
      <c r="N26" s="29"/>
      <c r="O26" s="29"/>
      <c r="P26" s="29"/>
      <c r="Q26" s="12"/>
      <c r="R26" s="68">
        <f>SUM(B26:Q26)</f>
        <v>0</v>
      </c>
    </row>
    <row r="27" spans="1:18" ht="12" thickBot="1">
      <c r="A27" s="15"/>
      <c r="B27" s="16"/>
      <c r="C27" s="16"/>
      <c r="D27" s="25"/>
      <c r="E27" s="16"/>
      <c r="F27" s="16"/>
      <c r="G27" s="16"/>
      <c r="H27" s="16"/>
      <c r="I27" s="16"/>
      <c r="J27" s="12"/>
      <c r="K27" s="12"/>
      <c r="L27" s="16"/>
      <c r="M27" s="16"/>
      <c r="N27" s="16"/>
      <c r="O27" s="16"/>
      <c r="P27" s="16"/>
      <c r="Q27" s="12"/>
      <c r="R27" s="14"/>
    </row>
    <row r="28" spans="1:18" ht="12" thickBot="1">
      <c r="A28" s="52" t="s">
        <v>17</v>
      </c>
      <c r="B28" s="17">
        <f aca="true" t="shared" si="1" ref="B28:R28">SUM(B14:B27)</f>
        <v>0</v>
      </c>
      <c r="C28" s="17">
        <f t="shared" si="1"/>
        <v>0</v>
      </c>
      <c r="D28" s="26">
        <f t="shared" si="1"/>
        <v>0</v>
      </c>
      <c r="E28" s="17">
        <f t="shared" si="1"/>
        <v>0</v>
      </c>
      <c r="F28" s="17">
        <f t="shared" si="1"/>
        <v>0</v>
      </c>
      <c r="G28" s="17">
        <f t="shared" si="1"/>
        <v>0</v>
      </c>
      <c r="H28" s="17">
        <f t="shared" si="1"/>
        <v>0</v>
      </c>
      <c r="I28" s="17">
        <f t="shared" si="1"/>
        <v>8</v>
      </c>
      <c r="J28" s="17">
        <f t="shared" si="1"/>
        <v>0</v>
      </c>
      <c r="K28" s="17">
        <f t="shared" si="1"/>
        <v>0</v>
      </c>
      <c r="L28" s="17">
        <f t="shared" si="1"/>
        <v>0</v>
      </c>
      <c r="M28" s="17">
        <f t="shared" si="1"/>
        <v>0</v>
      </c>
      <c r="N28" s="17">
        <f t="shared" si="1"/>
        <v>0</v>
      </c>
      <c r="O28" s="17">
        <f t="shared" si="1"/>
        <v>0</v>
      </c>
      <c r="P28" s="17">
        <f t="shared" si="1"/>
        <v>0</v>
      </c>
      <c r="Q28" s="17">
        <f t="shared" si="1"/>
        <v>0</v>
      </c>
      <c r="R28" s="53">
        <f t="shared" si="1"/>
        <v>8</v>
      </c>
    </row>
    <row r="29" spans="1:18" ht="7.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6:18" ht="12" thickBot="1">
      <c r="P30" s="19" t="s">
        <v>43</v>
      </c>
      <c r="Q30" s="19"/>
      <c r="R30" s="54">
        <f>SUM(B28:Q28)</f>
        <v>8</v>
      </c>
    </row>
    <row r="31" ht="5.25" customHeight="1" thickTop="1"/>
    <row r="32" ht="22.5" customHeight="1"/>
    <row r="33" spans="1:17" ht="12" thickBot="1">
      <c r="A33" s="18"/>
      <c r="C33" s="18"/>
      <c r="D33" s="18"/>
      <c r="E33" s="18"/>
      <c r="G33" s="18"/>
      <c r="H33" s="18"/>
      <c r="I33" s="18"/>
      <c r="J33" s="18"/>
      <c r="K33" s="18"/>
      <c r="L33" s="18"/>
      <c r="M33" s="18"/>
      <c r="N33" s="19"/>
      <c r="P33" s="18"/>
      <c r="Q33" s="18"/>
    </row>
    <row r="34" spans="1:16" ht="11.25">
      <c r="A34" s="4" t="s">
        <v>30</v>
      </c>
      <c r="C34" s="4" t="s">
        <v>31</v>
      </c>
      <c r="G34" s="4" t="s">
        <v>32</v>
      </c>
      <c r="P34" s="4" t="s">
        <v>31</v>
      </c>
    </row>
    <row r="35" spans="1:7" ht="11.25">
      <c r="A35" s="4" t="s">
        <v>33</v>
      </c>
      <c r="G35" s="4" t="s">
        <v>34</v>
      </c>
    </row>
    <row r="36" ht="11.25">
      <c r="G36" s="4" t="s">
        <v>42</v>
      </c>
    </row>
    <row r="37" ht="11.25">
      <c r="A37" s="55" t="s">
        <v>29</v>
      </c>
    </row>
    <row r="38" ht="11.25">
      <c r="A38" s="56" t="s">
        <v>67</v>
      </c>
    </row>
    <row r="39" ht="11.25">
      <c r="A39" s="56"/>
    </row>
    <row r="40" ht="11.25">
      <c r="A40" s="56"/>
    </row>
  </sheetData>
  <sheetProtection/>
  <mergeCells count="4">
    <mergeCell ref="I6:J6"/>
    <mergeCell ref="G8:J8"/>
    <mergeCell ref="E6:G6"/>
    <mergeCell ref="L8:M8"/>
  </mergeCells>
  <printOptions horizontalCentered="1" verticalCentered="1"/>
  <pageMargins left="0.2" right="0.23" top="0.8" bottom="0.75" header="0.37" footer="0.43"/>
  <pageSetup horizontalDpi="600" verticalDpi="600" orientation="landscape" scale="110" r:id="rId1"/>
  <headerFooter alignWithMargins="0">
    <oddHeader>&amp;C&amp;"Arial,Bold"BI-WEEKLY TIME CARD - 
Finance Department&amp;"Arial,Regular"
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22.7109375" style="4" customWidth="1"/>
    <col min="2" max="2" width="4.7109375" style="4" customWidth="1"/>
    <col min="3" max="17" width="5.00390625" style="4" customWidth="1"/>
    <col min="18" max="18" width="8.57421875" style="4" customWidth="1"/>
    <col min="19" max="16384" width="9.140625" style="19" customWidth="1"/>
  </cols>
  <sheetData>
    <row r="1" ht="15">
      <c r="I1" s="91" t="s">
        <v>72</v>
      </c>
    </row>
    <row r="2" ht="15">
      <c r="I2" s="91" t="s">
        <v>116</v>
      </c>
    </row>
    <row r="5" ht="12" thickBot="1"/>
    <row r="6" spans="1:18" ht="18" customHeight="1">
      <c r="A6" s="1"/>
      <c r="B6" s="2"/>
      <c r="C6" s="2"/>
      <c r="D6" s="47" t="s">
        <v>0</v>
      </c>
      <c r="E6" s="104">
        <v>43058</v>
      </c>
      <c r="F6" s="104"/>
      <c r="G6" s="104"/>
      <c r="H6" s="44" t="s">
        <v>2</v>
      </c>
      <c r="I6" s="104">
        <v>43071</v>
      </c>
      <c r="J6" s="104"/>
      <c r="K6" s="2"/>
      <c r="L6" s="2" t="s">
        <v>3</v>
      </c>
      <c r="M6" s="2"/>
      <c r="N6" s="2"/>
      <c r="O6" s="57">
        <v>25</v>
      </c>
      <c r="P6" s="2"/>
      <c r="Q6" s="2"/>
      <c r="R6" s="48"/>
    </row>
    <row r="7" spans="1:18" ht="11.25">
      <c r="A7" s="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49"/>
    </row>
    <row r="8" spans="1:19" ht="19.5" customHeight="1">
      <c r="A8" s="78"/>
      <c r="B8" s="19"/>
      <c r="C8" s="19"/>
      <c r="D8" s="19" t="s">
        <v>4</v>
      </c>
      <c r="E8" s="19"/>
      <c r="F8" s="19"/>
      <c r="G8" s="105">
        <f>'#24'!G8:J8</f>
        <v>0</v>
      </c>
      <c r="H8" s="105"/>
      <c r="I8" s="105"/>
      <c r="J8" s="105"/>
      <c r="K8" s="19"/>
      <c r="L8" s="106"/>
      <c r="M8" s="106"/>
      <c r="N8" s="19"/>
      <c r="O8" s="6"/>
      <c r="P8" s="27" t="s">
        <v>1</v>
      </c>
      <c r="Q8" s="5"/>
      <c r="R8" s="49"/>
      <c r="S8" s="96" t="s">
        <v>78</v>
      </c>
    </row>
    <row r="9" spans="1:19" ht="13.5" customHeight="1" thickBot="1">
      <c r="A9" s="3"/>
      <c r="B9" s="19"/>
      <c r="C9" s="19"/>
      <c r="D9" s="19"/>
      <c r="E9" s="19"/>
      <c r="F9" s="19"/>
      <c r="G9" s="6"/>
      <c r="H9" s="6"/>
      <c r="I9" s="6"/>
      <c r="J9" s="6"/>
      <c r="K9" s="19"/>
      <c r="L9" s="19"/>
      <c r="M9" s="19"/>
      <c r="N9" s="19"/>
      <c r="O9" s="19"/>
      <c r="P9" s="19"/>
      <c r="Q9" s="19"/>
      <c r="R9" s="49"/>
      <c r="S9" s="96" t="s">
        <v>79</v>
      </c>
    </row>
    <row r="10" spans="1:19" ht="11.25">
      <c r="A10" s="1"/>
      <c r="B10" s="4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44"/>
      <c r="P10" s="44"/>
      <c r="Q10" s="2"/>
      <c r="R10" s="30" t="s">
        <v>5</v>
      </c>
      <c r="S10" s="96" t="s">
        <v>80</v>
      </c>
    </row>
    <row r="11" spans="1:19" ht="12" thickBot="1">
      <c r="A11" s="7"/>
      <c r="B11" s="8"/>
      <c r="C11" s="8"/>
      <c r="D11" s="23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10" t="s">
        <v>13</v>
      </c>
      <c r="S11" s="97" t="s">
        <v>81</v>
      </c>
    </row>
    <row r="12" spans="1:20" s="50" customFormat="1" ht="11.25">
      <c r="A12" s="20"/>
      <c r="B12" s="21"/>
      <c r="C12" s="21"/>
      <c r="D12" s="24" t="s">
        <v>57</v>
      </c>
      <c r="E12" s="24" t="s">
        <v>58</v>
      </c>
      <c r="F12" s="24" t="s">
        <v>59</v>
      </c>
      <c r="G12" s="24" t="s">
        <v>35</v>
      </c>
      <c r="H12" s="24" t="s">
        <v>36</v>
      </c>
      <c r="I12" s="24" t="s">
        <v>37</v>
      </c>
      <c r="J12" s="24" t="s">
        <v>38</v>
      </c>
      <c r="K12" s="24" t="s">
        <v>39</v>
      </c>
      <c r="L12" s="24" t="s">
        <v>40</v>
      </c>
      <c r="M12" s="24" t="s">
        <v>41</v>
      </c>
      <c r="N12" s="24" t="s">
        <v>28</v>
      </c>
      <c r="O12" s="24" t="s">
        <v>19</v>
      </c>
      <c r="P12" s="24" t="s">
        <v>20</v>
      </c>
      <c r="Q12" s="24" t="s">
        <v>21</v>
      </c>
      <c r="R12" s="31"/>
      <c r="S12" s="96" t="s">
        <v>82</v>
      </c>
      <c r="T12" s="19"/>
    </row>
    <row r="13" spans="1:18" ht="11.25">
      <c r="A13" s="51" t="s">
        <v>46</v>
      </c>
      <c r="B13" s="12"/>
      <c r="C13" s="12"/>
      <c r="D13" s="25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3"/>
    </row>
    <row r="14" spans="1:18" ht="11.25">
      <c r="A14" s="11" t="s">
        <v>14</v>
      </c>
      <c r="B14" s="9"/>
      <c r="C14" s="9"/>
      <c r="D14" s="25"/>
      <c r="E14" s="9"/>
      <c r="F14" s="9"/>
      <c r="G14" s="9"/>
      <c r="H14" s="9"/>
      <c r="I14" s="9"/>
      <c r="J14" s="12"/>
      <c r="K14" s="12"/>
      <c r="L14" s="8"/>
      <c r="M14" s="9"/>
      <c r="N14" s="9"/>
      <c r="O14" s="9"/>
      <c r="P14" s="8"/>
      <c r="Q14" s="12"/>
      <c r="R14" s="14">
        <f aca="true" t="shared" si="0" ref="R14:R21">SUM(B14:Q14)</f>
        <v>0</v>
      </c>
    </row>
    <row r="15" spans="1:19" ht="11.25">
      <c r="A15" s="11" t="s">
        <v>15</v>
      </c>
      <c r="B15" s="9"/>
      <c r="C15" s="9"/>
      <c r="D15" s="25"/>
      <c r="E15" s="9"/>
      <c r="F15" s="9"/>
      <c r="G15" s="9"/>
      <c r="H15" s="9"/>
      <c r="I15" s="9"/>
      <c r="J15" s="12"/>
      <c r="K15" s="12"/>
      <c r="L15" s="9"/>
      <c r="M15" s="9"/>
      <c r="N15" s="9"/>
      <c r="O15" s="9"/>
      <c r="P15" s="8"/>
      <c r="Q15" s="12"/>
      <c r="R15" s="14">
        <f t="shared" si="0"/>
        <v>0</v>
      </c>
      <c r="S15" s="80">
        <f>Accruals!K202</f>
        <v>92.50000000000004</v>
      </c>
    </row>
    <row r="16" spans="1:21" ht="11.25">
      <c r="A16" s="11" t="s">
        <v>66</v>
      </c>
      <c r="B16" s="9"/>
      <c r="C16" s="9"/>
      <c r="D16" s="25"/>
      <c r="E16" s="9"/>
      <c r="F16" s="9"/>
      <c r="G16" s="9"/>
      <c r="H16" s="9"/>
      <c r="I16" s="9"/>
      <c r="J16" s="12"/>
      <c r="K16" s="12"/>
      <c r="L16" s="9"/>
      <c r="M16" s="9"/>
      <c r="N16" s="9"/>
      <c r="O16" s="9"/>
      <c r="P16" s="8"/>
      <c r="Q16" s="12"/>
      <c r="R16" s="14">
        <f t="shared" si="0"/>
        <v>0</v>
      </c>
      <c r="S16" s="80">
        <f>Accruals!K203</f>
        <v>0</v>
      </c>
      <c r="U16" s="80"/>
    </row>
    <row r="17" spans="1:19" ht="11.25">
      <c r="A17" s="11" t="s">
        <v>117</v>
      </c>
      <c r="B17" s="9"/>
      <c r="C17" s="9"/>
      <c r="D17" s="25"/>
      <c r="E17" s="9"/>
      <c r="F17" s="9"/>
      <c r="G17" s="9"/>
      <c r="H17" s="9"/>
      <c r="I17" s="9"/>
      <c r="J17" s="12"/>
      <c r="K17" s="12"/>
      <c r="L17" s="9"/>
      <c r="M17" s="9"/>
      <c r="N17" s="9"/>
      <c r="O17" s="9"/>
      <c r="P17" s="8"/>
      <c r="Q17" s="12"/>
      <c r="R17" s="14">
        <f t="shared" si="0"/>
        <v>0</v>
      </c>
      <c r="S17" s="80">
        <f>Accruals!K204</f>
        <v>80</v>
      </c>
    </row>
    <row r="18" spans="1:19" ht="11.25">
      <c r="A18" s="11" t="s">
        <v>18</v>
      </c>
      <c r="B18" s="9"/>
      <c r="C18" s="9"/>
      <c r="D18" s="25"/>
      <c r="E18" s="9"/>
      <c r="F18" s="9"/>
      <c r="G18" s="9"/>
      <c r="H18" s="9">
        <v>8</v>
      </c>
      <c r="I18" s="9">
        <v>8</v>
      </c>
      <c r="J18" s="12"/>
      <c r="K18" s="12"/>
      <c r="L18" s="9"/>
      <c r="M18" s="9"/>
      <c r="N18" s="9"/>
      <c r="O18" s="9"/>
      <c r="P18" s="8"/>
      <c r="Q18" s="12"/>
      <c r="R18" s="63">
        <f t="shared" si="0"/>
        <v>16</v>
      </c>
      <c r="S18" s="80"/>
    </row>
    <row r="19" spans="1:18" ht="11.25">
      <c r="A19" s="11" t="s">
        <v>45</v>
      </c>
      <c r="B19" s="9"/>
      <c r="C19" s="9"/>
      <c r="D19" s="25"/>
      <c r="E19" s="9"/>
      <c r="F19" s="9"/>
      <c r="G19" s="9"/>
      <c r="H19" s="9"/>
      <c r="I19" s="9"/>
      <c r="J19" s="12"/>
      <c r="K19" s="12"/>
      <c r="L19" s="9"/>
      <c r="M19" s="9"/>
      <c r="N19" s="9"/>
      <c r="O19" s="9"/>
      <c r="P19" s="65"/>
      <c r="Q19" s="12"/>
      <c r="R19" s="68">
        <f t="shared" si="0"/>
        <v>0</v>
      </c>
    </row>
    <row r="20" spans="1:18" ht="11.25">
      <c r="A20" s="32" t="s">
        <v>44</v>
      </c>
      <c r="B20" s="29"/>
      <c r="C20" s="29"/>
      <c r="D20" s="25"/>
      <c r="E20" s="29"/>
      <c r="F20" s="29"/>
      <c r="G20" s="29"/>
      <c r="H20" s="29"/>
      <c r="I20" s="29"/>
      <c r="J20" s="12"/>
      <c r="K20" s="12"/>
      <c r="L20" s="29"/>
      <c r="M20" s="29"/>
      <c r="N20" s="29"/>
      <c r="O20" s="29"/>
      <c r="P20" s="62"/>
      <c r="Q20" s="12"/>
      <c r="R20" s="68">
        <f t="shared" si="0"/>
        <v>0</v>
      </c>
    </row>
    <row r="21" spans="1:19" ht="11.25">
      <c r="A21" s="101" t="s">
        <v>115</v>
      </c>
      <c r="B21" s="29"/>
      <c r="C21" s="29"/>
      <c r="D21" s="25"/>
      <c r="E21" s="29"/>
      <c r="F21" s="29"/>
      <c r="G21" s="29"/>
      <c r="H21" s="29"/>
      <c r="I21" s="29"/>
      <c r="J21" s="12"/>
      <c r="K21" s="12"/>
      <c r="L21" s="29"/>
      <c r="M21" s="29"/>
      <c r="N21" s="29"/>
      <c r="O21" s="29"/>
      <c r="P21" s="29"/>
      <c r="Q21" s="12"/>
      <c r="R21" s="68">
        <f t="shared" si="0"/>
        <v>0</v>
      </c>
      <c r="S21" s="80">
        <f>Accruals!K205</f>
        <v>0</v>
      </c>
    </row>
    <row r="22" spans="1:18" ht="11.25">
      <c r="A22" s="11"/>
      <c r="B22" s="29"/>
      <c r="C22" s="29"/>
      <c r="D22" s="25"/>
      <c r="E22" s="29"/>
      <c r="F22" s="29"/>
      <c r="G22" s="29"/>
      <c r="H22" s="29"/>
      <c r="I22" s="29"/>
      <c r="J22" s="12"/>
      <c r="K22" s="12"/>
      <c r="L22" s="29"/>
      <c r="M22" s="29"/>
      <c r="N22" s="29"/>
      <c r="O22" s="29"/>
      <c r="P22" s="29"/>
      <c r="Q22" s="12"/>
      <c r="R22" s="14"/>
    </row>
    <row r="23" spans="1:18" ht="11.25">
      <c r="A23" s="100"/>
      <c r="B23" s="29"/>
      <c r="C23" s="29"/>
      <c r="D23" s="25"/>
      <c r="E23" s="29"/>
      <c r="F23" s="29"/>
      <c r="G23" s="29"/>
      <c r="H23" s="29"/>
      <c r="I23" s="29"/>
      <c r="J23" s="12"/>
      <c r="K23" s="12"/>
      <c r="L23" s="29"/>
      <c r="M23" s="29"/>
      <c r="N23" s="29"/>
      <c r="O23" s="29"/>
      <c r="P23" s="29"/>
      <c r="Q23" s="12"/>
      <c r="R23" s="14"/>
    </row>
    <row r="24" spans="1:18" ht="11.25">
      <c r="A24" s="11"/>
      <c r="B24" s="29"/>
      <c r="C24" s="29"/>
      <c r="D24" s="25"/>
      <c r="E24" s="29"/>
      <c r="F24" s="29"/>
      <c r="G24" s="29"/>
      <c r="H24" s="29"/>
      <c r="I24" s="29"/>
      <c r="J24" s="12"/>
      <c r="K24" s="12"/>
      <c r="L24" s="29"/>
      <c r="M24" s="29"/>
      <c r="N24" s="29"/>
      <c r="O24" s="29"/>
      <c r="P24" s="29"/>
      <c r="Q24" s="12"/>
      <c r="R24" s="14"/>
    </row>
    <row r="25" spans="1:18" ht="11.25">
      <c r="A25" s="11"/>
      <c r="B25" s="29"/>
      <c r="C25" s="29"/>
      <c r="D25" s="25"/>
      <c r="E25" s="29"/>
      <c r="F25" s="29"/>
      <c r="G25" s="29"/>
      <c r="H25" s="29"/>
      <c r="I25" s="29"/>
      <c r="J25" s="12"/>
      <c r="K25" s="12"/>
      <c r="L25" s="29"/>
      <c r="M25" s="29"/>
      <c r="N25" s="29"/>
      <c r="O25" s="29"/>
      <c r="P25" s="29"/>
      <c r="Q25" s="12"/>
      <c r="R25" s="68">
        <f>SUM(B25:Q25)</f>
        <v>0</v>
      </c>
    </row>
    <row r="26" spans="1:18" ht="11.25">
      <c r="A26" s="11"/>
      <c r="B26" s="29"/>
      <c r="C26" s="29"/>
      <c r="D26" s="25"/>
      <c r="E26" s="29"/>
      <c r="F26" s="29"/>
      <c r="G26" s="29"/>
      <c r="H26" s="29"/>
      <c r="I26" s="29"/>
      <c r="J26" s="12"/>
      <c r="K26" s="12"/>
      <c r="L26" s="29"/>
      <c r="M26" s="29"/>
      <c r="N26" s="29"/>
      <c r="O26" s="29"/>
      <c r="P26" s="29"/>
      <c r="Q26" s="12"/>
      <c r="R26" s="68">
        <f>SUM(B26:Q26)</f>
        <v>0</v>
      </c>
    </row>
    <row r="27" spans="1:18" ht="12" thickBot="1">
      <c r="A27" s="15"/>
      <c r="B27" s="16"/>
      <c r="C27" s="16"/>
      <c r="D27" s="25"/>
      <c r="E27" s="16"/>
      <c r="F27" s="16"/>
      <c r="G27" s="16"/>
      <c r="H27" s="16"/>
      <c r="I27" s="16"/>
      <c r="J27" s="12"/>
      <c r="K27" s="12"/>
      <c r="L27" s="16"/>
      <c r="M27" s="16"/>
      <c r="N27" s="16"/>
      <c r="O27" s="16"/>
      <c r="P27" s="16"/>
      <c r="Q27" s="12"/>
      <c r="R27" s="14"/>
    </row>
    <row r="28" spans="1:18" ht="12" thickBot="1">
      <c r="A28" s="52" t="s">
        <v>17</v>
      </c>
      <c r="B28" s="17">
        <f aca="true" t="shared" si="1" ref="B28:R28">SUM(B14:B27)</f>
        <v>0</v>
      </c>
      <c r="C28" s="17">
        <f t="shared" si="1"/>
        <v>0</v>
      </c>
      <c r="D28" s="26">
        <f t="shared" si="1"/>
        <v>0</v>
      </c>
      <c r="E28" s="17">
        <f t="shared" si="1"/>
        <v>0</v>
      </c>
      <c r="F28" s="17">
        <f t="shared" si="1"/>
        <v>0</v>
      </c>
      <c r="G28" s="17">
        <f t="shared" si="1"/>
        <v>0</v>
      </c>
      <c r="H28" s="17">
        <f t="shared" si="1"/>
        <v>8</v>
      </c>
      <c r="I28" s="17">
        <f t="shared" si="1"/>
        <v>8</v>
      </c>
      <c r="J28" s="17">
        <f t="shared" si="1"/>
        <v>0</v>
      </c>
      <c r="K28" s="17">
        <f t="shared" si="1"/>
        <v>0</v>
      </c>
      <c r="L28" s="17">
        <f t="shared" si="1"/>
        <v>0</v>
      </c>
      <c r="M28" s="17">
        <f t="shared" si="1"/>
        <v>0</v>
      </c>
      <c r="N28" s="17">
        <f t="shared" si="1"/>
        <v>0</v>
      </c>
      <c r="O28" s="17">
        <f t="shared" si="1"/>
        <v>0</v>
      </c>
      <c r="P28" s="17">
        <f t="shared" si="1"/>
        <v>0</v>
      </c>
      <c r="Q28" s="17">
        <f t="shared" si="1"/>
        <v>0</v>
      </c>
      <c r="R28" s="53">
        <f t="shared" si="1"/>
        <v>16</v>
      </c>
    </row>
    <row r="29" spans="1:18" ht="7.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6:18" ht="12" thickBot="1">
      <c r="P30" s="19" t="s">
        <v>43</v>
      </c>
      <c r="Q30" s="19"/>
      <c r="R30" s="54">
        <f>SUM(B28:Q28)</f>
        <v>16</v>
      </c>
    </row>
    <row r="31" ht="5.25" customHeight="1" thickTop="1"/>
    <row r="32" ht="22.5" customHeight="1"/>
    <row r="33" spans="1:17" ht="12" thickBot="1">
      <c r="A33" s="18"/>
      <c r="C33" s="18"/>
      <c r="D33" s="18"/>
      <c r="E33" s="18"/>
      <c r="G33" s="18"/>
      <c r="H33" s="18"/>
      <c r="I33" s="18"/>
      <c r="J33" s="18"/>
      <c r="K33" s="18"/>
      <c r="L33" s="18"/>
      <c r="M33" s="18"/>
      <c r="N33" s="19"/>
      <c r="P33" s="18"/>
      <c r="Q33" s="18"/>
    </row>
    <row r="34" spans="1:16" ht="11.25">
      <c r="A34" s="4" t="s">
        <v>30</v>
      </c>
      <c r="C34" s="4" t="s">
        <v>31</v>
      </c>
      <c r="G34" s="4" t="s">
        <v>32</v>
      </c>
      <c r="P34" s="4" t="s">
        <v>31</v>
      </c>
    </row>
    <row r="35" spans="1:7" ht="11.25">
      <c r="A35" s="4" t="s">
        <v>33</v>
      </c>
      <c r="G35" s="4" t="s">
        <v>34</v>
      </c>
    </row>
    <row r="36" ht="11.25">
      <c r="G36" s="4" t="s">
        <v>42</v>
      </c>
    </row>
    <row r="37" ht="11.25">
      <c r="A37" s="55" t="s">
        <v>29</v>
      </c>
    </row>
    <row r="38" ht="11.25">
      <c r="A38" s="56" t="s">
        <v>67</v>
      </c>
    </row>
    <row r="39" ht="11.25">
      <c r="A39" s="56"/>
    </row>
    <row r="40" ht="11.25">
      <c r="A40" s="56"/>
    </row>
  </sheetData>
  <sheetProtection/>
  <mergeCells count="4">
    <mergeCell ref="I6:J6"/>
    <mergeCell ref="G8:J8"/>
    <mergeCell ref="E6:G6"/>
    <mergeCell ref="L8:M8"/>
  </mergeCells>
  <printOptions horizontalCentered="1" verticalCentered="1"/>
  <pageMargins left="0.2" right="0.23" top="0.8" bottom="0.75" header="0.37" footer="0.43"/>
  <pageSetup horizontalDpi="600" verticalDpi="600" orientation="landscape" scale="110" r:id="rId1"/>
  <headerFooter alignWithMargins="0">
    <oddHeader>&amp;C&amp;"Arial,Bold"
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22.7109375" style="4" customWidth="1"/>
    <col min="2" max="2" width="4.7109375" style="4" customWidth="1"/>
    <col min="3" max="17" width="5.00390625" style="4" customWidth="1"/>
    <col min="18" max="18" width="8.57421875" style="4" customWidth="1"/>
    <col min="19" max="16384" width="9.140625" style="19" customWidth="1"/>
  </cols>
  <sheetData>
    <row r="1" ht="15">
      <c r="I1" s="91" t="s">
        <v>72</v>
      </c>
    </row>
    <row r="2" ht="15">
      <c r="I2" s="91" t="s">
        <v>116</v>
      </c>
    </row>
    <row r="5" ht="12" thickBot="1"/>
    <row r="6" spans="1:18" ht="18" customHeight="1">
      <c r="A6" s="1"/>
      <c r="B6" s="2"/>
      <c r="C6" s="2"/>
      <c r="D6" s="47" t="s">
        <v>0</v>
      </c>
      <c r="E6" s="104">
        <v>43072</v>
      </c>
      <c r="F6" s="104"/>
      <c r="G6" s="104"/>
      <c r="H6" s="44" t="s">
        <v>2</v>
      </c>
      <c r="I6" s="104">
        <v>43085</v>
      </c>
      <c r="J6" s="104"/>
      <c r="K6" s="2"/>
      <c r="L6" s="2" t="s">
        <v>3</v>
      </c>
      <c r="M6" s="2"/>
      <c r="N6" s="2"/>
      <c r="O6" s="57">
        <v>26</v>
      </c>
      <c r="P6" s="2"/>
      <c r="Q6" s="2"/>
      <c r="R6" s="48"/>
    </row>
    <row r="7" spans="1:18" ht="11.25">
      <c r="A7" s="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49"/>
    </row>
    <row r="8" spans="1:19" ht="19.5" customHeight="1">
      <c r="A8" s="78"/>
      <c r="B8" s="19"/>
      <c r="C8" s="19"/>
      <c r="D8" s="19" t="s">
        <v>4</v>
      </c>
      <c r="E8" s="19"/>
      <c r="F8" s="19"/>
      <c r="G8" s="105">
        <f>'#25'!G8:J8</f>
        <v>0</v>
      </c>
      <c r="H8" s="105"/>
      <c r="I8" s="105"/>
      <c r="J8" s="105"/>
      <c r="K8" s="19"/>
      <c r="L8" s="106"/>
      <c r="M8" s="106"/>
      <c r="N8" s="19"/>
      <c r="O8" s="6"/>
      <c r="P8" s="27" t="s">
        <v>1</v>
      </c>
      <c r="Q8" s="5"/>
      <c r="R8" s="49"/>
      <c r="S8" s="96" t="s">
        <v>78</v>
      </c>
    </row>
    <row r="9" spans="1:19" ht="13.5" customHeight="1" thickBot="1">
      <c r="A9" s="3"/>
      <c r="B9" s="19"/>
      <c r="C9" s="19"/>
      <c r="D9" s="19"/>
      <c r="E9" s="19"/>
      <c r="F9" s="19"/>
      <c r="G9" s="6"/>
      <c r="H9" s="6"/>
      <c r="I9" s="6"/>
      <c r="J9" s="6"/>
      <c r="K9" s="19"/>
      <c r="L9" s="19"/>
      <c r="M9" s="19"/>
      <c r="N9" s="19"/>
      <c r="O9" s="19"/>
      <c r="P9" s="19"/>
      <c r="Q9" s="19"/>
      <c r="R9" s="49"/>
      <c r="S9" s="96" t="s">
        <v>79</v>
      </c>
    </row>
    <row r="10" spans="1:19" ht="11.25">
      <c r="A10" s="1"/>
      <c r="B10" s="4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44"/>
      <c r="P10" s="44"/>
      <c r="Q10" s="2"/>
      <c r="R10" s="30" t="s">
        <v>5</v>
      </c>
      <c r="S10" s="96" t="s">
        <v>80</v>
      </c>
    </row>
    <row r="11" spans="1:19" ht="12" thickBot="1">
      <c r="A11" s="7"/>
      <c r="B11" s="8"/>
      <c r="C11" s="8"/>
      <c r="D11" s="23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10" t="s">
        <v>13</v>
      </c>
      <c r="S11" s="97" t="s">
        <v>81</v>
      </c>
    </row>
    <row r="12" spans="1:20" s="50" customFormat="1" ht="11.25">
      <c r="A12" s="20"/>
      <c r="B12" s="21"/>
      <c r="C12" s="21"/>
      <c r="D12" s="24" t="s">
        <v>22</v>
      </c>
      <c r="E12" s="24" t="s">
        <v>23</v>
      </c>
      <c r="F12" s="24" t="s">
        <v>24</v>
      </c>
      <c r="G12" s="24" t="s">
        <v>25</v>
      </c>
      <c r="H12" s="24" t="s">
        <v>26</v>
      </c>
      <c r="I12" s="24" t="s">
        <v>27</v>
      </c>
      <c r="J12" s="24" t="s">
        <v>47</v>
      </c>
      <c r="K12" s="24" t="s">
        <v>48</v>
      </c>
      <c r="L12" s="24" t="s">
        <v>49</v>
      </c>
      <c r="M12" s="24" t="s">
        <v>50</v>
      </c>
      <c r="N12" s="24" t="s">
        <v>51</v>
      </c>
      <c r="O12" s="24" t="s">
        <v>52</v>
      </c>
      <c r="P12" s="24" t="s">
        <v>53</v>
      </c>
      <c r="Q12" s="24" t="s">
        <v>54</v>
      </c>
      <c r="R12" s="31"/>
      <c r="S12" s="96" t="s">
        <v>82</v>
      </c>
      <c r="T12" s="19"/>
    </row>
    <row r="13" spans="1:18" ht="11.25">
      <c r="A13" s="51" t="s">
        <v>46</v>
      </c>
      <c r="B13" s="12"/>
      <c r="C13" s="12"/>
      <c r="D13" s="25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3"/>
    </row>
    <row r="14" spans="1:18" ht="11.25">
      <c r="A14" s="11" t="s">
        <v>14</v>
      </c>
      <c r="B14" s="9"/>
      <c r="C14" s="9"/>
      <c r="D14" s="25"/>
      <c r="E14" s="9"/>
      <c r="F14" s="9"/>
      <c r="G14" s="9"/>
      <c r="H14" s="9"/>
      <c r="I14" s="9"/>
      <c r="J14" s="12"/>
      <c r="K14" s="12"/>
      <c r="L14" s="8"/>
      <c r="M14" s="9"/>
      <c r="N14" s="9"/>
      <c r="O14" s="9"/>
      <c r="P14" s="8"/>
      <c r="Q14" s="12"/>
      <c r="R14" s="14">
        <f aca="true" t="shared" si="0" ref="R14:R21">SUM(B14:Q14)</f>
        <v>0</v>
      </c>
    </row>
    <row r="15" spans="1:19" ht="11.25">
      <c r="A15" s="11" t="s">
        <v>15</v>
      </c>
      <c r="B15" s="9"/>
      <c r="C15" s="9"/>
      <c r="D15" s="25"/>
      <c r="E15" s="9"/>
      <c r="F15" s="9"/>
      <c r="G15" s="9"/>
      <c r="H15" s="9"/>
      <c r="I15" s="9"/>
      <c r="J15" s="12"/>
      <c r="K15" s="12"/>
      <c r="L15" s="8"/>
      <c r="M15" s="9"/>
      <c r="N15" s="9"/>
      <c r="O15" s="9"/>
      <c r="P15" s="8"/>
      <c r="Q15" s="12"/>
      <c r="R15" s="14">
        <f t="shared" si="0"/>
        <v>0</v>
      </c>
      <c r="S15" s="80">
        <f>Accruals!K210</f>
        <v>96.20000000000005</v>
      </c>
    </row>
    <row r="16" spans="1:21" ht="11.25">
      <c r="A16" s="11" t="s">
        <v>66</v>
      </c>
      <c r="B16" s="9"/>
      <c r="C16" s="9"/>
      <c r="D16" s="25"/>
      <c r="E16" s="9"/>
      <c r="F16" s="9"/>
      <c r="G16" s="9"/>
      <c r="H16" s="9"/>
      <c r="I16" s="9"/>
      <c r="J16" s="12"/>
      <c r="K16" s="12"/>
      <c r="L16" s="8"/>
      <c r="M16" s="9"/>
      <c r="N16" s="9"/>
      <c r="O16" s="9"/>
      <c r="P16" s="8"/>
      <c r="Q16" s="12"/>
      <c r="R16" s="14">
        <f t="shared" si="0"/>
        <v>0</v>
      </c>
      <c r="S16" s="80">
        <f>Accruals!K211</f>
        <v>0</v>
      </c>
      <c r="U16" s="80"/>
    </row>
    <row r="17" spans="1:19" ht="11.25">
      <c r="A17" s="11" t="s">
        <v>117</v>
      </c>
      <c r="B17" s="9"/>
      <c r="C17" s="9"/>
      <c r="D17" s="25"/>
      <c r="E17" s="9"/>
      <c r="F17" s="9"/>
      <c r="G17" s="9"/>
      <c r="H17" s="9"/>
      <c r="I17" s="9"/>
      <c r="J17" s="12"/>
      <c r="K17" s="12"/>
      <c r="L17" s="8"/>
      <c r="M17" s="9"/>
      <c r="N17" s="9"/>
      <c r="O17" s="9"/>
      <c r="P17" s="8"/>
      <c r="Q17" s="12"/>
      <c r="R17" s="14">
        <f t="shared" si="0"/>
        <v>0</v>
      </c>
      <c r="S17" s="80">
        <f>Accruals!K212</f>
        <v>80</v>
      </c>
    </row>
    <row r="18" spans="1:19" ht="11.25">
      <c r="A18" s="11" t="s">
        <v>18</v>
      </c>
      <c r="B18" s="9"/>
      <c r="C18" s="9"/>
      <c r="D18" s="25"/>
      <c r="E18" s="9"/>
      <c r="F18" s="9"/>
      <c r="G18" s="9"/>
      <c r="H18" s="9"/>
      <c r="I18" s="9"/>
      <c r="J18" s="12"/>
      <c r="K18" s="12"/>
      <c r="L18" s="8"/>
      <c r="M18" s="9"/>
      <c r="N18" s="9"/>
      <c r="O18" s="9"/>
      <c r="P18" s="86"/>
      <c r="Q18" s="12"/>
      <c r="R18" s="63">
        <f t="shared" si="0"/>
        <v>0</v>
      </c>
      <c r="S18" s="80"/>
    </row>
    <row r="19" spans="1:18" ht="11.25">
      <c r="A19" s="11" t="s">
        <v>45</v>
      </c>
      <c r="B19" s="9"/>
      <c r="C19" s="9"/>
      <c r="D19" s="25"/>
      <c r="E19" s="9"/>
      <c r="F19" s="9"/>
      <c r="G19" s="9"/>
      <c r="H19" s="9"/>
      <c r="I19" s="9"/>
      <c r="J19" s="12"/>
      <c r="K19" s="12"/>
      <c r="L19" s="8"/>
      <c r="M19" s="9"/>
      <c r="N19" s="9"/>
      <c r="O19" s="9"/>
      <c r="P19" s="8"/>
      <c r="Q19" s="12"/>
      <c r="R19" s="68">
        <f t="shared" si="0"/>
        <v>0</v>
      </c>
    </row>
    <row r="20" spans="1:18" ht="11.25">
      <c r="A20" s="32" t="s">
        <v>44</v>
      </c>
      <c r="B20" s="29"/>
      <c r="C20" s="29"/>
      <c r="D20" s="25"/>
      <c r="E20" s="29"/>
      <c r="F20" s="29"/>
      <c r="G20" s="29"/>
      <c r="H20" s="29"/>
      <c r="I20" s="29"/>
      <c r="J20" s="12"/>
      <c r="K20" s="12"/>
      <c r="L20" s="8"/>
      <c r="M20" s="9"/>
      <c r="N20" s="9"/>
      <c r="O20" s="9"/>
      <c r="P20" s="62"/>
      <c r="Q20" s="12"/>
      <c r="R20" s="68">
        <f t="shared" si="0"/>
        <v>0</v>
      </c>
    </row>
    <row r="21" spans="1:19" ht="11.25">
      <c r="A21" s="101" t="s">
        <v>115</v>
      </c>
      <c r="B21" s="29"/>
      <c r="C21" s="29"/>
      <c r="D21" s="25"/>
      <c r="E21" s="29"/>
      <c r="F21" s="29"/>
      <c r="G21" s="29"/>
      <c r="H21" s="29"/>
      <c r="I21" s="29"/>
      <c r="J21" s="12"/>
      <c r="K21" s="12"/>
      <c r="L21" s="29"/>
      <c r="M21" s="29"/>
      <c r="N21" s="29"/>
      <c r="O21" s="29"/>
      <c r="P21" s="29"/>
      <c r="Q21" s="12"/>
      <c r="R21" s="68">
        <f t="shared" si="0"/>
        <v>0</v>
      </c>
      <c r="S21" s="80">
        <f>Accruals!K213</f>
        <v>0</v>
      </c>
    </row>
    <row r="22" spans="1:18" ht="11.25">
      <c r="A22" s="11"/>
      <c r="B22" s="29"/>
      <c r="C22" s="29"/>
      <c r="D22" s="25"/>
      <c r="E22" s="29"/>
      <c r="F22" s="29"/>
      <c r="G22" s="29"/>
      <c r="H22" s="29"/>
      <c r="I22" s="29"/>
      <c r="J22" s="12"/>
      <c r="K22" s="12"/>
      <c r="L22" s="29"/>
      <c r="M22" s="29"/>
      <c r="N22" s="29"/>
      <c r="O22" s="29"/>
      <c r="P22" s="29"/>
      <c r="Q22" s="12"/>
      <c r="R22" s="14"/>
    </row>
    <row r="23" spans="1:18" ht="11.25">
      <c r="A23" s="100"/>
      <c r="B23" s="29"/>
      <c r="C23" s="29"/>
      <c r="D23" s="25"/>
      <c r="E23" s="29"/>
      <c r="F23" s="29"/>
      <c r="G23" s="29"/>
      <c r="H23" s="29"/>
      <c r="I23" s="29"/>
      <c r="J23" s="12"/>
      <c r="K23" s="12"/>
      <c r="L23" s="29"/>
      <c r="M23" s="29"/>
      <c r="N23" s="29"/>
      <c r="O23" s="29"/>
      <c r="P23" s="29"/>
      <c r="Q23" s="12"/>
      <c r="R23" s="14"/>
    </row>
    <row r="24" spans="1:18" ht="11.25">
      <c r="A24" s="11"/>
      <c r="B24" s="29"/>
      <c r="C24" s="29"/>
      <c r="D24" s="25"/>
      <c r="E24" s="29"/>
      <c r="F24" s="29"/>
      <c r="G24" s="29"/>
      <c r="H24" s="29"/>
      <c r="I24" s="29"/>
      <c r="J24" s="12"/>
      <c r="K24" s="12"/>
      <c r="L24" s="29"/>
      <c r="M24" s="29"/>
      <c r="N24" s="29"/>
      <c r="O24" s="29"/>
      <c r="P24" s="29"/>
      <c r="Q24" s="12"/>
      <c r="R24" s="14"/>
    </row>
    <row r="25" spans="1:18" ht="11.25">
      <c r="A25" s="11"/>
      <c r="B25" s="29"/>
      <c r="C25" s="29"/>
      <c r="D25" s="25"/>
      <c r="E25" s="29"/>
      <c r="F25" s="29"/>
      <c r="G25" s="29"/>
      <c r="H25" s="29"/>
      <c r="I25" s="29"/>
      <c r="J25" s="12"/>
      <c r="K25" s="12"/>
      <c r="L25" s="29"/>
      <c r="M25" s="29"/>
      <c r="N25" s="29"/>
      <c r="O25" s="29"/>
      <c r="P25" s="29"/>
      <c r="Q25" s="12"/>
      <c r="R25" s="68">
        <f>SUM(B25:Q25)</f>
        <v>0</v>
      </c>
    </row>
    <row r="26" spans="1:18" ht="11.25">
      <c r="A26" s="11"/>
      <c r="B26" s="29"/>
      <c r="C26" s="29"/>
      <c r="D26" s="25"/>
      <c r="E26" s="29"/>
      <c r="F26" s="29"/>
      <c r="G26" s="29"/>
      <c r="H26" s="29"/>
      <c r="I26" s="29"/>
      <c r="J26" s="12"/>
      <c r="K26" s="12"/>
      <c r="L26" s="29"/>
      <c r="M26" s="29"/>
      <c r="N26" s="29"/>
      <c r="O26" s="29"/>
      <c r="P26" s="29"/>
      <c r="Q26" s="12"/>
      <c r="R26" s="68">
        <f>SUM(B26:Q26)</f>
        <v>0</v>
      </c>
    </row>
    <row r="27" spans="1:18" ht="12" thickBot="1">
      <c r="A27" s="15"/>
      <c r="B27" s="16"/>
      <c r="C27" s="16"/>
      <c r="D27" s="25"/>
      <c r="E27" s="16"/>
      <c r="F27" s="16"/>
      <c r="G27" s="16"/>
      <c r="H27" s="16"/>
      <c r="I27" s="16"/>
      <c r="J27" s="12"/>
      <c r="K27" s="12"/>
      <c r="L27" s="16"/>
      <c r="M27" s="16"/>
      <c r="N27" s="16"/>
      <c r="O27" s="16"/>
      <c r="P27" s="16"/>
      <c r="Q27" s="12"/>
      <c r="R27" s="14"/>
    </row>
    <row r="28" spans="1:18" ht="12" thickBot="1">
      <c r="A28" s="52" t="s">
        <v>17</v>
      </c>
      <c r="B28" s="17">
        <f aca="true" t="shared" si="1" ref="B28:R28">SUM(B14:B27)</f>
        <v>0</v>
      </c>
      <c r="C28" s="17">
        <f t="shared" si="1"/>
        <v>0</v>
      </c>
      <c r="D28" s="26">
        <f t="shared" si="1"/>
        <v>0</v>
      </c>
      <c r="E28" s="17">
        <f t="shared" si="1"/>
        <v>0</v>
      </c>
      <c r="F28" s="17">
        <f t="shared" si="1"/>
        <v>0</v>
      </c>
      <c r="G28" s="17">
        <f t="shared" si="1"/>
        <v>0</v>
      </c>
      <c r="H28" s="17">
        <f t="shared" si="1"/>
        <v>0</v>
      </c>
      <c r="I28" s="17">
        <f t="shared" si="1"/>
        <v>0</v>
      </c>
      <c r="J28" s="17">
        <f t="shared" si="1"/>
        <v>0</v>
      </c>
      <c r="K28" s="17">
        <f t="shared" si="1"/>
        <v>0</v>
      </c>
      <c r="L28" s="17">
        <f t="shared" si="1"/>
        <v>0</v>
      </c>
      <c r="M28" s="17">
        <f t="shared" si="1"/>
        <v>0</v>
      </c>
      <c r="N28" s="17">
        <f t="shared" si="1"/>
        <v>0</v>
      </c>
      <c r="O28" s="17">
        <f t="shared" si="1"/>
        <v>0</v>
      </c>
      <c r="P28" s="17">
        <f t="shared" si="1"/>
        <v>0</v>
      </c>
      <c r="Q28" s="17">
        <f t="shared" si="1"/>
        <v>0</v>
      </c>
      <c r="R28" s="53">
        <f t="shared" si="1"/>
        <v>0</v>
      </c>
    </row>
    <row r="29" spans="1:18" ht="7.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6:18" ht="12" thickBot="1">
      <c r="P30" s="19" t="s">
        <v>43</v>
      </c>
      <c r="Q30" s="19"/>
      <c r="R30" s="54">
        <f>SUM(B28:Q28)</f>
        <v>0</v>
      </c>
    </row>
    <row r="31" ht="5.25" customHeight="1" thickTop="1"/>
    <row r="32" ht="22.5" customHeight="1"/>
    <row r="33" spans="1:17" ht="12" thickBot="1">
      <c r="A33" s="18"/>
      <c r="C33" s="18"/>
      <c r="D33" s="18"/>
      <c r="E33" s="18"/>
      <c r="G33" s="18"/>
      <c r="H33" s="18"/>
      <c r="I33" s="18"/>
      <c r="J33" s="18"/>
      <c r="K33" s="18"/>
      <c r="L33" s="18"/>
      <c r="M33" s="18"/>
      <c r="N33" s="19"/>
      <c r="P33" s="18"/>
      <c r="Q33" s="18"/>
    </row>
    <row r="34" spans="1:16" ht="11.25">
      <c r="A34" s="4" t="s">
        <v>30</v>
      </c>
      <c r="C34" s="4" t="s">
        <v>31</v>
      </c>
      <c r="G34" s="4" t="s">
        <v>32</v>
      </c>
      <c r="P34" s="4" t="s">
        <v>31</v>
      </c>
    </row>
    <row r="35" spans="1:7" ht="11.25">
      <c r="A35" s="4" t="s">
        <v>33</v>
      </c>
      <c r="G35" s="4" t="s">
        <v>34</v>
      </c>
    </row>
    <row r="36" ht="11.25">
      <c r="G36" s="4" t="s">
        <v>42</v>
      </c>
    </row>
    <row r="37" ht="11.25">
      <c r="A37" s="55" t="s">
        <v>29</v>
      </c>
    </row>
    <row r="38" ht="11.25">
      <c r="A38" s="56" t="s">
        <v>67</v>
      </c>
    </row>
    <row r="39" ht="11.25">
      <c r="A39" s="56"/>
    </row>
    <row r="40" ht="11.25">
      <c r="A40" s="56"/>
    </row>
  </sheetData>
  <sheetProtection/>
  <mergeCells count="4">
    <mergeCell ref="E6:G6"/>
    <mergeCell ref="I6:J6"/>
    <mergeCell ref="G8:J8"/>
    <mergeCell ref="L8:M8"/>
  </mergeCells>
  <printOptions horizontalCentered="1" verticalCentered="1"/>
  <pageMargins left="0.2" right="0.23" top="0.8" bottom="0.75" header="0.37" footer="0.43"/>
  <pageSetup horizontalDpi="600" verticalDpi="600" orientation="landscape" scale="110" r:id="rId1"/>
  <headerFooter alignWithMargins="0">
    <oddHeader>&amp;C&amp;"Arial,Bold"
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22.7109375" style="4" customWidth="1"/>
    <col min="2" max="2" width="4.7109375" style="4" customWidth="1"/>
    <col min="3" max="17" width="5.00390625" style="4" customWidth="1"/>
    <col min="18" max="18" width="8.57421875" style="4" customWidth="1"/>
    <col min="19" max="16384" width="9.140625" style="19" customWidth="1"/>
  </cols>
  <sheetData>
    <row r="1" ht="15">
      <c r="I1" s="91" t="s">
        <v>72</v>
      </c>
    </row>
    <row r="2" ht="15">
      <c r="I2" s="91" t="s">
        <v>116</v>
      </c>
    </row>
    <row r="5" ht="12" thickBot="1"/>
    <row r="6" spans="1:18" ht="18" customHeight="1">
      <c r="A6" s="1"/>
      <c r="B6" s="2"/>
      <c r="C6" s="2"/>
      <c r="D6" s="47" t="s">
        <v>0</v>
      </c>
      <c r="E6" s="104">
        <v>43086</v>
      </c>
      <c r="F6" s="104"/>
      <c r="G6" s="104"/>
      <c r="H6" s="44" t="s">
        <v>2</v>
      </c>
      <c r="I6" s="104">
        <v>42003</v>
      </c>
      <c r="J6" s="104"/>
      <c r="K6" s="2"/>
      <c r="L6" s="2" t="s">
        <v>3</v>
      </c>
      <c r="M6" s="2"/>
      <c r="N6" s="2"/>
      <c r="O6" s="57">
        <v>1</v>
      </c>
      <c r="P6" s="2"/>
      <c r="Q6" s="2"/>
      <c r="R6" s="48"/>
    </row>
    <row r="7" spans="1:18" ht="11.25">
      <c r="A7" s="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49"/>
    </row>
    <row r="8" spans="1:19" ht="19.5" customHeight="1">
      <c r="A8" s="78"/>
      <c r="B8" s="19"/>
      <c r="C8" s="19"/>
      <c r="D8" s="19" t="s">
        <v>4</v>
      </c>
      <c r="E8" s="19"/>
      <c r="F8" s="19"/>
      <c r="G8" s="105">
        <f>'#26'!G8:J8</f>
        <v>0</v>
      </c>
      <c r="H8" s="105"/>
      <c r="I8" s="105"/>
      <c r="J8" s="105"/>
      <c r="K8" s="19"/>
      <c r="L8" s="106"/>
      <c r="M8" s="106"/>
      <c r="N8" s="19"/>
      <c r="O8" s="6"/>
      <c r="P8" s="27" t="s">
        <v>1</v>
      </c>
      <c r="Q8" s="5"/>
      <c r="R8" s="49"/>
      <c r="S8" s="96" t="s">
        <v>78</v>
      </c>
    </row>
    <row r="9" spans="1:19" ht="13.5" customHeight="1" thickBot="1">
      <c r="A9" s="3"/>
      <c r="B9" s="19"/>
      <c r="C9" s="19"/>
      <c r="D9" s="19"/>
      <c r="E9" s="19"/>
      <c r="F9" s="19"/>
      <c r="G9" s="6"/>
      <c r="H9" s="6"/>
      <c r="I9" s="6"/>
      <c r="J9" s="6"/>
      <c r="K9" s="19"/>
      <c r="L9" s="19"/>
      <c r="M9" s="19"/>
      <c r="N9" s="19"/>
      <c r="O9" s="19"/>
      <c r="P9" s="19"/>
      <c r="Q9" s="19"/>
      <c r="R9" s="49"/>
      <c r="S9" s="96" t="s">
        <v>79</v>
      </c>
    </row>
    <row r="10" spans="1:19" ht="11.25">
      <c r="A10" s="1"/>
      <c r="B10" s="4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44"/>
      <c r="P10" s="44"/>
      <c r="Q10" s="2"/>
      <c r="R10" s="30" t="s">
        <v>5</v>
      </c>
      <c r="S10" s="96" t="s">
        <v>80</v>
      </c>
    </row>
    <row r="11" spans="1:19" ht="12" thickBot="1">
      <c r="A11" s="7"/>
      <c r="B11" s="8"/>
      <c r="C11" s="8"/>
      <c r="D11" s="23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10" t="s">
        <v>13</v>
      </c>
      <c r="S11" s="97" t="s">
        <v>81</v>
      </c>
    </row>
    <row r="12" spans="1:20" s="50" customFormat="1" ht="11.25">
      <c r="A12" s="20"/>
      <c r="B12" s="21"/>
      <c r="C12" s="21"/>
      <c r="D12" s="24" t="s">
        <v>55</v>
      </c>
      <c r="E12" s="24" t="s">
        <v>56</v>
      </c>
      <c r="F12" s="24" t="s">
        <v>57</v>
      </c>
      <c r="G12" s="24" t="s">
        <v>58</v>
      </c>
      <c r="H12" s="24" t="s">
        <v>59</v>
      </c>
      <c r="I12" s="24" t="s">
        <v>35</v>
      </c>
      <c r="J12" s="24" t="s">
        <v>36</v>
      </c>
      <c r="K12" s="24" t="s">
        <v>37</v>
      </c>
      <c r="L12" s="24" t="s">
        <v>38</v>
      </c>
      <c r="M12" s="24" t="s">
        <v>39</v>
      </c>
      <c r="N12" s="24" t="s">
        <v>40</v>
      </c>
      <c r="O12" s="24" t="s">
        <v>41</v>
      </c>
      <c r="P12" s="24" t="s">
        <v>28</v>
      </c>
      <c r="Q12" s="24" t="s">
        <v>19</v>
      </c>
      <c r="R12" s="31"/>
      <c r="S12" s="96" t="s">
        <v>82</v>
      </c>
      <c r="T12" s="19"/>
    </row>
    <row r="13" spans="1:18" ht="11.25">
      <c r="A13" s="51" t="s">
        <v>46</v>
      </c>
      <c r="B13" s="12"/>
      <c r="C13" s="12"/>
      <c r="D13" s="25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3"/>
    </row>
    <row r="14" spans="1:18" ht="11.25">
      <c r="A14" s="11" t="s">
        <v>14</v>
      </c>
      <c r="B14" s="9"/>
      <c r="C14" s="9"/>
      <c r="D14" s="25"/>
      <c r="E14" s="9"/>
      <c r="F14" s="9"/>
      <c r="G14" s="9"/>
      <c r="H14" s="9"/>
      <c r="I14" s="9"/>
      <c r="J14" s="12"/>
      <c r="K14" s="12"/>
      <c r="L14" s="86"/>
      <c r="M14" s="9"/>
      <c r="N14" s="9"/>
      <c r="O14" s="9"/>
      <c r="P14" s="86"/>
      <c r="Q14" s="12"/>
      <c r="R14" s="14">
        <f aca="true" t="shared" si="0" ref="R14:R21">SUM(B14:Q14)</f>
        <v>0</v>
      </c>
    </row>
    <row r="15" spans="1:19" ht="11.25">
      <c r="A15" s="11" t="s">
        <v>15</v>
      </c>
      <c r="B15" s="9"/>
      <c r="C15" s="9"/>
      <c r="D15" s="25"/>
      <c r="E15" s="9"/>
      <c r="F15" s="9"/>
      <c r="G15" s="9"/>
      <c r="H15" s="9"/>
      <c r="I15" s="9"/>
      <c r="J15" s="12"/>
      <c r="K15" s="12"/>
      <c r="L15" s="9"/>
      <c r="M15" s="9"/>
      <c r="N15" s="9"/>
      <c r="O15" s="9"/>
      <c r="P15" s="8"/>
      <c r="Q15" s="12"/>
      <c r="R15" s="14">
        <f t="shared" si="0"/>
        <v>0</v>
      </c>
      <c r="S15" s="80">
        <f>Accruals!K218</f>
        <v>99.90000000000005</v>
      </c>
    </row>
    <row r="16" spans="1:21" ht="11.25">
      <c r="A16" s="11" t="s">
        <v>66</v>
      </c>
      <c r="B16" s="9"/>
      <c r="C16" s="9"/>
      <c r="D16" s="25"/>
      <c r="E16" s="9"/>
      <c r="F16" s="9"/>
      <c r="G16" s="9"/>
      <c r="H16" s="9"/>
      <c r="I16" s="9"/>
      <c r="J16" s="12"/>
      <c r="K16" s="12"/>
      <c r="L16" s="9"/>
      <c r="M16" s="9"/>
      <c r="N16" s="9"/>
      <c r="O16" s="9"/>
      <c r="P16" s="86"/>
      <c r="Q16" s="12"/>
      <c r="R16" s="14">
        <f t="shared" si="0"/>
        <v>0</v>
      </c>
      <c r="S16" s="80">
        <f>Accruals!K219</f>
        <v>0</v>
      </c>
      <c r="U16" s="80"/>
    </row>
    <row r="17" spans="1:19" ht="11.25">
      <c r="A17" s="11" t="s">
        <v>117</v>
      </c>
      <c r="B17" s="9"/>
      <c r="C17" s="9"/>
      <c r="D17" s="25"/>
      <c r="E17" s="9"/>
      <c r="F17" s="9"/>
      <c r="G17" s="9"/>
      <c r="H17" s="9"/>
      <c r="I17" s="9"/>
      <c r="J17" s="12"/>
      <c r="K17" s="12"/>
      <c r="L17" s="9"/>
      <c r="M17" s="9"/>
      <c r="N17" s="9"/>
      <c r="O17" s="9"/>
      <c r="P17" s="8"/>
      <c r="Q17" s="12"/>
      <c r="R17" s="14">
        <f t="shared" si="0"/>
        <v>0</v>
      </c>
      <c r="S17" s="80">
        <f>Accruals!K220</f>
        <v>80</v>
      </c>
    </row>
    <row r="18" spans="1:18" ht="11.25">
      <c r="A18" s="11" t="s">
        <v>18</v>
      </c>
      <c r="B18" s="9"/>
      <c r="C18" s="9"/>
      <c r="D18" s="25"/>
      <c r="E18" s="9"/>
      <c r="F18" s="9"/>
      <c r="G18" s="9"/>
      <c r="H18" s="9"/>
      <c r="I18" s="9">
        <v>8</v>
      </c>
      <c r="J18" s="12"/>
      <c r="K18" s="12"/>
      <c r="L18" s="9">
        <v>8</v>
      </c>
      <c r="M18" s="9"/>
      <c r="N18" s="9"/>
      <c r="O18" s="9"/>
      <c r="P18" s="8"/>
      <c r="Q18" s="12"/>
      <c r="R18" s="63">
        <f t="shared" si="0"/>
        <v>16</v>
      </c>
    </row>
    <row r="19" spans="1:18" ht="11.25">
      <c r="A19" s="11" t="s">
        <v>45</v>
      </c>
      <c r="B19" s="9"/>
      <c r="C19" s="9"/>
      <c r="D19" s="25"/>
      <c r="E19" s="9"/>
      <c r="F19" s="9"/>
      <c r="G19" s="9"/>
      <c r="H19" s="9"/>
      <c r="I19" s="9"/>
      <c r="J19" s="12"/>
      <c r="K19" s="12"/>
      <c r="L19" s="9"/>
      <c r="M19" s="9"/>
      <c r="N19" s="9"/>
      <c r="O19" s="9"/>
      <c r="P19" s="8"/>
      <c r="Q19" s="12"/>
      <c r="R19" s="68">
        <f t="shared" si="0"/>
        <v>0</v>
      </c>
    </row>
    <row r="20" spans="1:18" ht="11.25">
      <c r="A20" s="32" t="s">
        <v>44</v>
      </c>
      <c r="B20" s="29"/>
      <c r="C20" s="29"/>
      <c r="D20" s="25"/>
      <c r="E20" s="9"/>
      <c r="F20" s="9"/>
      <c r="G20" s="9"/>
      <c r="H20" s="9"/>
      <c r="I20" s="9"/>
      <c r="J20" s="12"/>
      <c r="K20" s="12"/>
      <c r="L20" s="29"/>
      <c r="M20" s="29"/>
      <c r="N20" s="29"/>
      <c r="O20" s="29"/>
      <c r="P20" s="62"/>
      <c r="Q20" s="12"/>
      <c r="R20" s="68">
        <f t="shared" si="0"/>
        <v>0</v>
      </c>
    </row>
    <row r="21" spans="1:19" ht="11.25">
      <c r="A21" s="101" t="s">
        <v>115</v>
      </c>
      <c r="B21" s="29"/>
      <c r="C21" s="29"/>
      <c r="D21" s="25"/>
      <c r="E21" s="29"/>
      <c r="F21" s="29"/>
      <c r="G21" s="29"/>
      <c r="H21" s="29"/>
      <c r="I21" s="29"/>
      <c r="J21" s="12"/>
      <c r="K21" s="12"/>
      <c r="L21" s="29"/>
      <c r="M21" s="29"/>
      <c r="N21" s="29"/>
      <c r="O21" s="29"/>
      <c r="P21" s="29"/>
      <c r="Q21" s="12"/>
      <c r="R21" s="68">
        <f t="shared" si="0"/>
        <v>0</v>
      </c>
      <c r="S21" s="80">
        <f>Accruals!K221</f>
        <v>0</v>
      </c>
    </row>
    <row r="22" spans="1:18" ht="11.25">
      <c r="A22" s="11"/>
      <c r="B22" s="29"/>
      <c r="C22" s="29"/>
      <c r="D22" s="25"/>
      <c r="E22" s="29"/>
      <c r="F22" s="29"/>
      <c r="G22" s="29"/>
      <c r="H22" s="29"/>
      <c r="I22" s="29"/>
      <c r="J22" s="12"/>
      <c r="K22" s="12"/>
      <c r="L22" s="29"/>
      <c r="M22" s="29"/>
      <c r="N22" s="29"/>
      <c r="O22" s="29"/>
      <c r="P22" s="29"/>
      <c r="Q22" s="12"/>
      <c r="R22" s="14"/>
    </row>
    <row r="23" spans="1:18" ht="11.25">
      <c r="A23" s="100"/>
      <c r="B23" s="29"/>
      <c r="C23" s="29"/>
      <c r="D23" s="25"/>
      <c r="E23" s="29"/>
      <c r="F23" s="29"/>
      <c r="G23" s="29"/>
      <c r="H23" s="29"/>
      <c r="I23" s="29"/>
      <c r="J23" s="12"/>
      <c r="K23" s="12"/>
      <c r="L23" s="29"/>
      <c r="M23" s="29"/>
      <c r="N23" s="29"/>
      <c r="O23" s="29"/>
      <c r="P23" s="29"/>
      <c r="Q23" s="12"/>
      <c r="R23" s="14"/>
    </row>
    <row r="24" spans="1:18" ht="11.25">
      <c r="A24" s="11"/>
      <c r="B24" s="29"/>
      <c r="C24" s="29"/>
      <c r="D24" s="25"/>
      <c r="E24" s="29"/>
      <c r="F24" s="29"/>
      <c r="G24" s="29"/>
      <c r="H24" s="29"/>
      <c r="I24" s="29"/>
      <c r="J24" s="12"/>
      <c r="K24" s="12"/>
      <c r="L24" s="29"/>
      <c r="M24" s="29"/>
      <c r="N24" s="29"/>
      <c r="O24" s="29"/>
      <c r="P24" s="29"/>
      <c r="Q24" s="12"/>
      <c r="R24" s="14"/>
    </row>
    <row r="25" spans="1:18" ht="11.25">
      <c r="A25" s="11"/>
      <c r="B25" s="29"/>
      <c r="C25" s="29"/>
      <c r="D25" s="25"/>
      <c r="E25" s="29"/>
      <c r="F25" s="29"/>
      <c r="G25" s="29"/>
      <c r="H25" s="29"/>
      <c r="I25" s="29"/>
      <c r="J25" s="12"/>
      <c r="K25" s="12"/>
      <c r="L25" s="29"/>
      <c r="M25" s="29"/>
      <c r="N25" s="29"/>
      <c r="O25" s="29"/>
      <c r="P25" s="29"/>
      <c r="Q25" s="12"/>
      <c r="R25" s="68">
        <f>SUM(B25:Q25)</f>
        <v>0</v>
      </c>
    </row>
    <row r="26" spans="1:18" ht="11.25">
      <c r="A26" s="11"/>
      <c r="B26" s="29"/>
      <c r="C26" s="29"/>
      <c r="D26" s="25"/>
      <c r="E26" s="29"/>
      <c r="F26" s="29"/>
      <c r="G26" s="29"/>
      <c r="H26" s="29"/>
      <c r="I26" s="29"/>
      <c r="J26" s="12"/>
      <c r="K26" s="12"/>
      <c r="L26" s="29"/>
      <c r="M26" s="29"/>
      <c r="N26" s="29"/>
      <c r="O26" s="29"/>
      <c r="P26" s="29"/>
      <c r="Q26" s="12"/>
      <c r="R26" s="68">
        <f>SUM(B26:Q26)</f>
        <v>0</v>
      </c>
    </row>
    <row r="27" spans="1:18" ht="12" thickBot="1">
      <c r="A27" s="15"/>
      <c r="B27" s="16"/>
      <c r="C27" s="16"/>
      <c r="D27" s="25"/>
      <c r="E27" s="16"/>
      <c r="F27" s="16"/>
      <c r="G27" s="16"/>
      <c r="H27" s="16"/>
      <c r="I27" s="16"/>
      <c r="J27" s="12"/>
      <c r="K27" s="12"/>
      <c r="L27" s="16"/>
      <c r="M27" s="16"/>
      <c r="N27" s="16"/>
      <c r="O27" s="16"/>
      <c r="P27" s="16"/>
      <c r="Q27" s="12"/>
      <c r="R27" s="14"/>
    </row>
    <row r="28" spans="1:18" ht="12" thickBot="1">
      <c r="A28" s="52" t="s">
        <v>17</v>
      </c>
      <c r="B28" s="17">
        <f aca="true" t="shared" si="1" ref="B28:R28">SUM(B14:B27)</f>
        <v>0</v>
      </c>
      <c r="C28" s="17">
        <f t="shared" si="1"/>
        <v>0</v>
      </c>
      <c r="D28" s="26">
        <f t="shared" si="1"/>
        <v>0</v>
      </c>
      <c r="E28" s="17">
        <f t="shared" si="1"/>
        <v>0</v>
      </c>
      <c r="F28" s="17">
        <f t="shared" si="1"/>
        <v>0</v>
      </c>
      <c r="G28" s="17">
        <f t="shared" si="1"/>
        <v>0</v>
      </c>
      <c r="H28" s="17">
        <f t="shared" si="1"/>
        <v>0</v>
      </c>
      <c r="I28" s="17">
        <f t="shared" si="1"/>
        <v>8</v>
      </c>
      <c r="J28" s="17">
        <f t="shared" si="1"/>
        <v>0</v>
      </c>
      <c r="K28" s="17">
        <f t="shared" si="1"/>
        <v>0</v>
      </c>
      <c r="L28" s="17">
        <f t="shared" si="1"/>
        <v>8</v>
      </c>
      <c r="M28" s="17">
        <f t="shared" si="1"/>
        <v>0</v>
      </c>
      <c r="N28" s="17">
        <f t="shared" si="1"/>
        <v>0</v>
      </c>
      <c r="O28" s="17">
        <f t="shared" si="1"/>
        <v>0</v>
      </c>
      <c r="P28" s="17">
        <f t="shared" si="1"/>
        <v>0</v>
      </c>
      <c r="Q28" s="17">
        <f t="shared" si="1"/>
        <v>0</v>
      </c>
      <c r="R28" s="53">
        <f t="shared" si="1"/>
        <v>16</v>
      </c>
    </row>
    <row r="29" spans="1:18" ht="7.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6:18" ht="12" thickBot="1">
      <c r="P30" s="19" t="s">
        <v>43</v>
      </c>
      <c r="Q30" s="19"/>
      <c r="R30" s="54">
        <f>SUM(B28:Q28)</f>
        <v>16</v>
      </c>
    </row>
    <row r="31" ht="5.25" customHeight="1" thickTop="1"/>
    <row r="32" ht="22.5" customHeight="1"/>
    <row r="33" spans="1:17" ht="12" thickBot="1">
      <c r="A33" s="18"/>
      <c r="C33" s="18"/>
      <c r="D33" s="18"/>
      <c r="E33" s="18"/>
      <c r="G33" s="18"/>
      <c r="H33" s="18"/>
      <c r="I33" s="18"/>
      <c r="J33" s="18"/>
      <c r="K33" s="18"/>
      <c r="L33" s="18"/>
      <c r="M33" s="18"/>
      <c r="N33" s="19"/>
      <c r="P33" s="18"/>
      <c r="Q33" s="18"/>
    </row>
    <row r="34" spans="1:16" ht="11.25">
      <c r="A34" s="4" t="s">
        <v>30</v>
      </c>
      <c r="C34" s="4" t="s">
        <v>31</v>
      </c>
      <c r="G34" s="4" t="s">
        <v>32</v>
      </c>
      <c r="P34" s="4" t="s">
        <v>31</v>
      </c>
    </row>
    <row r="35" spans="1:7" ht="11.25">
      <c r="A35" s="4" t="s">
        <v>33</v>
      </c>
      <c r="G35" s="4" t="s">
        <v>34</v>
      </c>
    </row>
    <row r="36" ht="11.25">
      <c r="G36" s="4" t="s">
        <v>42</v>
      </c>
    </row>
    <row r="37" ht="11.25">
      <c r="A37" s="55" t="s">
        <v>29</v>
      </c>
    </row>
    <row r="38" ht="11.25">
      <c r="A38" s="56" t="s">
        <v>67</v>
      </c>
    </row>
    <row r="39" ht="11.25">
      <c r="A39" s="56"/>
    </row>
    <row r="40" ht="11.25">
      <c r="A40" s="56"/>
    </row>
  </sheetData>
  <sheetProtection/>
  <mergeCells count="4">
    <mergeCell ref="E6:G6"/>
    <mergeCell ref="I6:J6"/>
    <mergeCell ref="G8:J8"/>
    <mergeCell ref="L8:M8"/>
  </mergeCells>
  <printOptions horizontalCentered="1" verticalCentered="1"/>
  <pageMargins left="0.2" right="0.23" top="0.8" bottom="0.75" header="0.37" footer="0.43"/>
  <pageSetup horizontalDpi="600" verticalDpi="600" orientation="landscape" scale="110" r:id="rId1"/>
  <headerFooter alignWithMargins="0">
    <oddHeader>&amp;C&amp;"Arial,Bold"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S221"/>
  <sheetViews>
    <sheetView zoomScale="85" zoomScaleNormal="85" zoomScalePageLayoutView="0" workbookViewId="0" topLeftCell="A1">
      <selection activeCell="D12" sqref="D12"/>
    </sheetView>
  </sheetViews>
  <sheetFormatPr defaultColWidth="9.140625" defaultRowHeight="12.75"/>
  <cols>
    <col min="1" max="1" width="21.57421875" style="4" customWidth="1"/>
    <col min="2" max="2" width="4.57421875" style="4" customWidth="1"/>
    <col min="3" max="3" width="6.7109375" style="4" customWidth="1"/>
    <col min="4" max="6" width="5.00390625" style="4" customWidth="1"/>
    <col min="7" max="7" width="5.00390625" style="33" customWidth="1"/>
    <col min="8" max="8" width="4.00390625" style="4" customWidth="1"/>
    <col min="9" max="9" width="5.00390625" style="4" customWidth="1"/>
    <col min="10" max="10" width="4.00390625" style="4" customWidth="1"/>
    <col min="11" max="11" width="5.00390625" style="4" customWidth="1"/>
    <col min="12" max="12" width="6.140625" style="4" customWidth="1"/>
    <col min="13" max="13" width="2.00390625" style="4" customWidth="1"/>
    <col min="14" max="14" width="12.140625" style="39" customWidth="1"/>
    <col min="15" max="15" width="10.140625" style="0" customWidth="1"/>
    <col min="16" max="16" width="0.71875" style="0" customWidth="1"/>
    <col min="17" max="17" width="6.00390625" style="0" customWidth="1"/>
    <col min="18" max="18" width="2.00390625" style="0" customWidth="1"/>
    <col min="19" max="19" width="14.140625" style="0" customWidth="1"/>
  </cols>
  <sheetData>
    <row r="1" spans="5:10" ht="23.25" customHeight="1">
      <c r="E1" s="87"/>
      <c r="F1" s="88" t="s">
        <v>61</v>
      </c>
      <c r="G1" s="89"/>
      <c r="I1" s="87"/>
      <c r="J1" s="87"/>
    </row>
    <row r="2" spans="1:10" ht="14.25" customHeight="1">
      <c r="A2" s="4" t="s">
        <v>74</v>
      </c>
      <c r="E2" s="87"/>
      <c r="F2" s="88"/>
      <c r="G2" s="89"/>
      <c r="I2" s="87"/>
      <c r="J2" s="87"/>
    </row>
    <row r="3" spans="1:19" ht="14.25" customHeight="1">
      <c r="A3" s="4" t="s">
        <v>69</v>
      </c>
      <c r="E3" s="87"/>
      <c r="F3" s="88"/>
      <c r="G3" s="89"/>
      <c r="I3" s="87"/>
      <c r="J3" s="87"/>
      <c r="S3" s="98" t="s">
        <v>1</v>
      </c>
    </row>
    <row r="4" spans="1:10" ht="14.25" customHeight="1">
      <c r="A4" s="4" t="s">
        <v>73</v>
      </c>
      <c r="E4" s="87"/>
      <c r="F4" s="88"/>
      <c r="G4" s="89"/>
      <c r="I4" s="87"/>
      <c r="J4" s="87"/>
    </row>
    <row r="5" spans="1:15" ht="14.25" customHeight="1">
      <c r="A5" s="4" t="s">
        <v>77</v>
      </c>
      <c r="E5" s="87"/>
      <c r="F5" s="88"/>
      <c r="G5" s="89"/>
      <c r="I5" s="87"/>
      <c r="J5" s="87"/>
      <c r="N5" s="39" t="s">
        <v>75</v>
      </c>
      <c r="O5" s="90" t="s">
        <v>71</v>
      </c>
    </row>
    <row r="6" spans="14:15" ht="13.5" customHeight="1">
      <c r="N6" s="45" t="s">
        <v>76</v>
      </c>
      <c r="O6" s="79" t="s">
        <v>70</v>
      </c>
    </row>
    <row r="7" spans="1:17" s="43" customFormat="1" ht="12.75" customHeight="1">
      <c r="A7" s="77"/>
      <c r="B7" s="28"/>
      <c r="C7" s="28"/>
      <c r="D7" s="28"/>
      <c r="E7" s="28"/>
      <c r="F7" s="28"/>
      <c r="G7" s="34" t="s">
        <v>84</v>
      </c>
      <c r="H7" s="28"/>
      <c r="I7" s="28"/>
      <c r="J7" s="28"/>
      <c r="K7" s="28"/>
      <c r="L7" s="28"/>
      <c r="M7" s="28"/>
      <c r="N7" s="74"/>
      <c r="O7" s="75"/>
      <c r="P7" s="75"/>
      <c r="Q7" s="75"/>
    </row>
    <row r="8" spans="1:17" s="42" customFormat="1" ht="12.75" customHeight="1">
      <c r="A8" s="19"/>
      <c r="B8" s="115" t="s">
        <v>62</v>
      </c>
      <c r="C8" s="115"/>
      <c r="D8" s="19"/>
      <c r="E8" s="113" t="s">
        <v>63</v>
      </c>
      <c r="F8" s="113"/>
      <c r="G8" s="76"/>
      <c r="H8" s="113" t="s">
        <v>68</v>
      </c>
      <c r="I8" s="113"/>
      <c r="J8" s="19"/>
      <c r="K8" s="115" t="s">
        <v>64</v>
      </c>
      <c r="L8" s="115"/>
      <c r="M8" s="19"/>
      <c r="N8" s="72"/>
      <c r="O8" s="19"/>
      <c r="P8" s="19"/>
      <c r="Q8" s="19"/>
    </row>
    <row r="9" spans="1:17" s="42" customFormat="1" ht="12.75" customHeight="1">
      <c r="A9" s="19"/>
      <c r="B9" s="38"/>
      <c r="C9" s="38"/>
      <c r="D9" s="19"/>
      <c r="E9" s="6"/>
      <c r="F9" s="6"/>
      <c r="G9" s="76"/>
      <c r="H9" s="6"/>
      <c r="I9" s="6"/>
      <c r="J9" s="19"/>
      <c r="K9" s="38"/>
      <c r="L9" s="38"/>
      <c r="M9" s="19"/>
      <c r="N9" s="72"/>
      <c r="O9" s="19"/>
      <c r="P9" s="19"/>
      <c r="Q9" s="19"/>
    </row>
    <row r="10" spans="1:17" s="43" customFormat="1" ht="12.75" customHeight="1">
      <c r="A10" s="28" t="s">
        <v>15</v>
      </c>
      <c r="B10" s="116"/>
      <c r="C10" s="116"/>
      <c r="D10" s="28"/>
      <c r="E10" s="112">
        <v>3.7</v>
      </c>
      <c r="F10" s="113"/>
      <c r="G10" s="34"/>
      <c r="H10" s="109">
        <f>'#1'!R15</f>
        <v>0</v>
      </c>
      <c r="I10" s="109"/>
      <c r="J10" s="28"/>
      <c r="K10" s="109">
        <f>+B10+E10-H10</f>
        <v>3.7</v>
      </c>
      <c r="L10" s="109"/>
      <c r="M10" s="28"/>
      <c r="N10" s="71">
        <f>+K10/40</f>
        <v>0.0925</v>
      </c>
      <c r="O10" s="19"/>
      <c r="P10" s="28"/>
      <c r="Q10" s="28"/>
    </row>
    <row r="11" spans="1:17" ht="12.75" customHeight="1">
      <c r="A11" s="28" t="s">
        <v>16</v>
      </c>
      <c r="B11" s="116"/>
      <c r="C11" s="116"/>
      <c r="D11" s="69"/>
      <c r="E11" s="117"/>
      <c r="F11" s="118"/>
      <c r="G11" s="70"/>
      <c r="H11" s="109">
        <f>'#1'!R16</f>
        <v>0</v>
      </c>
      <c r="I11" s="109"/>
      <c r="J11" s="69"/>
      <c r="K11" s="111">
        <f>+B11+E11-H11</f>
        <v>0</v>
      </c>
      <c r="L11" s="111"/>
      <c r="M11" s="19"/>
      <c r="N11" s="71">
        <f>+K11/40</f>
        <v>0</v>
      </c>
      <c r="O11" s="80"/>
      <c r="P11" s="64"/>
      <c r="Q11" s="64"/>
    </row>
    <row r="12" spans="1:17" ht="12.75" customHeight="1">
      <c r="A12" s="28" t="s">
        <v>118</v>
      </c>
      <c r="B12" s="116">
        <v>80</v>
      </c>
      <c r="C12" s="116"/>
      <c r="D12" s="69"/>
      <c r="E12" s="111">
        <f>'#1'!R$26</f>
        <v>0</v>
      </c>
      <c r="F12" s="111"/>
      <c r="G12" s="70"/>
      <c r="H12" s="109">
        <f>'#1'!R$17</f>
        <v>0</v>
      </c>
      <c r="I12" s="109"/>
      <c r="J12" s="69"/>
      <c r="K12" s="111">
        <f>+B12+E12-H12</f>
        <v>80</v>
      </c>
      <c r="L12" s="111"/>
      <c r="M12" s="19"/>
      <c r="N12" s="71">
        <f>+K12/40</f>
        <v>2</v>
      </c>
      <c r="O12" s="19"/>
      <c r="P12" s="64"/>
      <c r="Q12" s="64"/>
    </row>
    <row r="13" spans="1:15" ht="12.75" customHeight="1">
      <c r="A13" s="35" t="s">
        <v>83</v>
      </c>
      <c r="B13" s="110"/>
      <c r="C13" s="110"/>
      <c r="D13" s="36"/>
      <c r="E13" s="111"/>
      <c r="F13" s="111"/>
      <c r="G13" s="37"/>
      <c r="H13" s="109">
        <f>'#1'!R21</f>
        <v>0</v>
      </c>
      <c r="I13" s="109"/>
      <c r="J13" s="36"/>
      <c r="K13" s="109">
        <f>+B13+E13-H13</f>
        <v>0</v>
      </c>
      <c r="L13" s="109"/>
      <c r="N13" s="40"/>
      <c r="O13" s="4"/>
    </row>
    <row r="14" spans="1:17" ht="12.75" customHeight="1">
      <c r="A14" s="28"/>
      <c r="B14" s="72"/>
      <c r="C14" s="72"/>
      <c r="D14" s="69"/>
      <c r="E14" s="72"/>
      <c r="F14" s="72"/>
      <c r="G14" s="70"/>
      <c r="H14" s="72"/>
      <c r="I14" s="72"/>
      <c r="J14" s="69"/>
      <c r="K14" s="72"/>
      <c r="L14" s="72"/>
      <c r="M14" s="19"/>
      <c r="N14" s="71"/>
      <c r="O14" s="19"/>
      <c r="P14" s="64"/>
      <c r="Q14" s="64"/>
    </row>
    <row r="15" spans="1:17" ht="12.75" customHeight="1">
      <c r="A15" s="19"/>
      <c r="B15" s="19"/>
      <c r="C15" s="19"/>
      <c r="D15" s="19"/>
      <c r="E15" s="19"/>
      <c r="F15" s="19"/>
      <c r="G15" s="34" t="s">
        <v>85</v>
      </c>
      <c r="H15" s="19"/>
      <c r="I15" s="19"/>
      <c r="J15" s="19"/>
      <c r="K15" s="19"/>
      <c r="L15" s="19"/>
      <c r="M15" s="19"/>
      <c r="N15" s="72"/>
      <c r="O15" s="73"/>
      <c r="P15" s="73"/>
      <c r="Q15" s="73"/>
    </row>
    <row r="16" spans="1:17" ht="12.75" customHeight="1">
      <c r="A16" s="19"/>
      <c r="B16" s="115" t="s">
        <v>62</v>
      </c>
      <c r="C16" s="115"/>
      <c r="D16" s="19"/>
      <c r="E16" s="113" t="s">
        <v>63</v>
      </c>
      <c r="F16" s="113"/>
      <c r="G16" s="76"/>
      <c r="H16" s="113" t="s">
        <v>68</v>
      </c>
      <c r="I16" s="113"/>
      <c r="J16" s="19"/>
      <c r="K16" s="115" t="s">
        <v>64</v>
      </c>
      <c r="L16" s="115"/>
      <c r="M16" s="19"/>
      <c r="N16" s="72"/>
      <c r="O16" s="73"/>
      <c r="P16" s="73"/>
      <c r="Q16" s="73"/>
    </row>
    <row r="17" spans="1:17" ht="12.75" customHeight="1">
      <c r="A17" s="19"/>
      <c r="B17" s="19"/>
      <c r="C17" s="19"/>
      <c r="D17" s="19"/>
      <c r="E17" s="19"/>
      <c r="F17" s="19"/>
      <c r="G17" s="34"/>
      <c r="H17" s="19"/>
      <c r="I17" s="19"/>
      <c r="J17" s="19"/>
      <c r="K17" s="19"/>
      <c r="L17" s="19"/>
      <c r="M17" s="19"/>
      <c r="N17" s="72"/>
      <c r="O17" s="73"/>
      <c r="P17" s="73"/>
      <c r="Q17" s="73"/>
    </row>
    <row r="18" spans="1:17" ht="12.75" customHeight="1">
      <c r="A18" s="28" t="s">
        <v>15</v>
      </c>
      <c r="B18" s="112">
        <f>+K10</f>
        <v>3.7</v>
      </c>
      <c r="C18" s="113"/>
      <c r="D18" s="28"/>
      <c r="E18" s="112">
        <f>+E10</f>
        <v>3.7</v>
      </c>
      <c r="F18" s="113"/>
      <c r="G18" s="34"/>
      <c r="H18" s="109">
        <f>'#2'!R15</f>
        <v>0</v>
      </c>
      <c r="I18" s="109"/>
      <c r="J18" s="28"/>
      <c r="K18" s="109">
        <f>+B18+E18-H18</f>
        <v>7.4</v>
      </c>
      <c r="L18" s="109"/>
      <c r="M18" s="19"/>
      <c r="N18" s="71">
        <f>+K18/40</f>
        <v>0.185</v>
      </c>
      <c r="O18" s="19"/>
      <c r="P18" s="19"/>
      <c r="Q18" s="19"/>
    </row>
    <row r="19" spans="1:17" ht="12.75" customHeight="1">
      <c r="A19" s="28" t="s">
        <v>16</v>
      </c>
      <c r="B19" s="111">
        <f>+K11</f>
        <v>0</v>
      </c>
      <c r="C19" s="111"/>
      <c r="D19" s="69"/>
      <c r="E19" s="112">
        <f>+E11</f>
        <v>0</v>
      </c>
      <c r="F19" s="113"/>
      <c r="G19" s="70"/>
      <c r="H19" s="109">
        <f>'#2'!R16</f>
        <v>0</v>
      </c>
      <c r="I19" s="109"/>
      <c r="J19" s="69"/>
      <c r="K19" s="111">
        <f>+B19+E19-H19</f>
        <v>0</v>
      </c>
      <c r="L19" s="111"/>
      <c r="M19" s="19"/>
      <c r="N19" s="71">
        <f>+K19/40</f>
        <v>0</v>
      </c>
      <c r="O19" s="80"/>
      <c r="P19" s="19"/>
      <c r="Q19" s="19"/>
    </row>
    <row r="20" spans="1:17" ht="12.75" customHeight="1">
      <c r="A20" s="28" t="s">
        <v>114</v>
      </c>
      <c r="B20" s="111">
        <f>+K12</f>
        <v>80</v>
      </c>
      <c r="C20" s="111"/>
      <c r="D20" s="69"/>
      <c r="E20" s="111">
        <f>'#2'!R$26</f>
        <v>0</v>
      </c>
      <c r="F20" s="111"/>
      <c r="G20" s="70"/>
      <c r="H20" s="109">
        <f>'#2'!R$17</f>
        <v>0</v>
      </c>
      <c r="I20" s="109"/>
      <c r="J20" s="69"/>
      <c r="K20" s="111">
        <f>+B20+E20-H20</f>
        <v>80</v>
      </c>
      <c r="L20" s="111"/>
      <c r="M20" s="19"/>
      <c r="N20" s="71">
        <f>+K20/40</f>
        <v>2</v>
      </c>
      <c r="O20" s="19"/>
      <c r="P20" s="19"/>
      <c r="Q20" s="19"/>
    </row>
    <row r="21" spans="1:15" ht="12.75" customHeight="1">
      <c r="A21" s="35" t="s">
        <v>83</v>
      </c>
      <c r="B21" s="111">
        <f>K13</f>
        <v>0</v>
      </c>
      <c r="C21" s="111"/>
      <c r="D21" s="36"/>
      <c r="E21" s="111"/>
      <c r="F21" s="111"/>
      <c r="G21" s="37"/>
      <c r="H21" s="109">
        <f>'#2'!R21</f>
        <v>0</v>
      </c>
      <c r="I21" s="109"/>
      <c r="J21" s="36"/>
      <c r="K21" s="109">
        <f>+B21+E21-H21</f>
        <v>0</v>
      </c>
      <c r="L21" s="109"/>
      <c r="N21" s="40"/>
      <c r="O21" s="4"/>
    </row>
    <row r="22" ht="12.75" customHeight="1"/>
    <row r="23" spans="1:12" ht="12.75" customHeight="1">
      <c r="A23" s="61"/>
      <c r="B23" s="19"/>
      <c r="C23" s="19"/>
      <c r="D23" s="19"/>
      <c r="E23" s="19"/>
      <c r="F23" s="19"/>
      <c r="G23" s="34" t="s">
        <v>86</v>
      </c>
      <c r="H23" s="19"/>
      <c r="I23" s="19"/>
      <c r="J23" s="19"/>
      <c r="K23" s="19"/>
      <c r="L23" s="19"/>
    </row>
    <row r="24" spans="2:17" ht="12.75" customHeight="1">
      <c r="B24" s="115" t="s">
        <v>62</v>
      </c>
      <c r="C24" s="115"/>
      <c r="E24" s="113" t="s">
        <v>63</v>
      </c>
      <c r="F24" s="113"/>
      <c r="H24" s="113" t="s">
        <v>68</v>
      </c>
      <c r="I24" s="113"/>
      <c r="K24" s="115" t="s">
        <v>64</v>
      </c>
      <c r="L24" s="115"/>
      <c r="O24" s="4"/>
      <c r="P24" s="4"/>
      <c r="Q24" s="4"/>
    </row>
    <row r="25" spans="2:17" ht="12.75" customHeight="1">
      <c r="B25" s="114"/>
      <c r="C25" s="114"/>
      <c r="E25" s="114"/>
      <c r="F25" s="114"/>
      <c r="H25" s="114"/>
      <c r="I25" s="114"/>
      <c r="K25" s="114"/>
      <c r="L25" s="114"/>
      <c r="O25" s="4"/>
      <c r="P25" s="4"/>
      <c r="Q25" s="4"/>
    </row>
    <row r="26" spans="1:17" ht="12.75" customHeight="1">
      <c r="A26" s="35" t="s">
        <v>15</v>
      </c>
      <c r="B26" s="109">
        <f>+K18</f>
        <v>7.4</v>
      </c>
      <c r="C26" s="109"/>
      <c r="D26" s="36"/>
      <c r="E26" s="109">
        <f>+E18</f>
        <v>3.7</v>
      </c>
      <c r="F26" s="109"/>
      <c r="G26" s="37"/>
      <c r="H26" s="109">
        <f>'#3'!R15</f>
        <v>0</v>
      </c>
      <c r="I26" s="109"/>
      <c r="J26" s="36"/>
      <c r="K26" s="109">
        <f>+B26+C26+E26+F26-H26-I26</f>
        <v>11.100000000000001</v>
      </c>
      <c r="L26" s="109"/>
      <c r="N26" s="40">
        <f>+K26/40</f>
        <v>0.2775</v>
      </c>
      <c r="O26" s="4"/>
      <c r="P26" s="4"/>
      <c r="Q26" s="4"/>
    </row>
    <row r="27" spans="1:17" ht="12.75" customHeight="1">
      <c r="A27" s="35" t="s">
        <v>16</v>
      </c>
      <c r="B27" s="111">
        <f>+K19</f>
        <v>0</v>
      </c>
      <c r="C27" s="111"/>
      <c r="D27" s="36"/>
      <c r="E27" s="111">
        <f>+E19</f>
        <v>0</v>
      </c>
      <c r="F27" s="111"/>
      <c r="G27" s="37"/>
      <c r="H27" s="109">
        <f>'#3'!R16</f>
        <v>0</v>
      </c>
      <c r="I27" s="109"/>
      <c r="J27" s="36"/>
      <c r="K27" s="109">
        <f>+B27+E27-H27</f>
        <v>0</v>
      </c>
      <c r="L27" s="109"/>
      <c r="N27" s="40">
        <f>+K27/40</f>
        <v>0</v>
      </c>
      <c r="O27" s="80"/>
      <c r="P27" s="4"/>
      <c r="Q27" s="4"/>
    </row>
    <row r="28" spans="1:17" ht="12.75" customHeight="1">
      <c r="A28" s="28" t="s">
        <v>114</v>
      </c>
      <c r="B28" s="111">
        <f>+K20</f>
        <v>80</v>
      </c>
      <c r="C28" s="111"/>
      <c r="D28" s="36"/>
      <c r="E28" s="111">
        <f>'#3'!R$26</f>
        <v>0</v>
      </c>
      <c r="F28" s="111"/>
      <c r="G28" s="70"/>
      <c r="H28" s="109">
        <f>'#3'!R$17</f>
        <v>0</v>
      </c>
      <c r="I28" s="109"/>
      <c r="J28" s="36"/>
      <c r="K28" s="109">
        <f>+B28+E28-H28</f>
        <v>80</v>
      </c>
      <c r="L28" s="109"/>
      <c r="N28" s="40">
        <f>+K28/40</f>
        <v>2</v>
      </c>
      <c r="O28" s="4"/>
      <c r="P28" s="4"/>
      <c r="Q28" s="4"/>
    </row>
    <row r="29" spans="1:15" ht="12.75" customHeight="1">
      <c r="A29" s="35" t="s">
        <v>83</v>
      </c>
      <c r="B29" s="111">
        <f>K21</f>
        <v>0</v>
      </c>
      <c r="C29" s="111"/>
      <c r="D29" s="36"/>
      <c r="E29" s="111"/>
      <c r="F29" s="111"/>
      <c r="G29" s="37"/>
      <c r="H29" s="109">
        <f>'#3'!R21</f>
        <v>0</v>
      </c>
      <c r="I29" s="109"/>
      <c r="J29" s="36"/>
      <c r="K29" s="109">
        <f>+B29+E29-H29</f>
        <v>0</v>
      </c>
      <c r="L29" s="109"/>
      <c r="N29" s="40"/>
      <c r="O29" s="4"/>
    </row>
    <row r="30" ht="12.75" customHeight="1"/>
    <row r="31" spans="1:12" ht="12" customHeight="1">
      <c r="A31" s="61"/>
      <c r="B31" s="19"/>
      <c r="C31" s="19"/>
      <c r="D31" s="19"/>
      <c r="E31" s="19"/>
      <c r="F31" s="19"/>
      <c r="G31" s="34" t="s">
        <v>87</v>
      </c>
      <c r="H31" s="19"/>
      <c r="I31" s="19"/>
      <c r="J31" s="19"/>
      <c r="K31" s="19"/>
      <c r="L31" s="19"/>
    </row>
    <row r="32" spans="2:17" ht="12.75" customHeight="1">
      <c r="B32" s="115" t="s">
        <v>62</v>
      </c>
      <c r="C32" s="115"/>
      <c r="E32" s="113" t="s">
        <v>63</v>
      </c>
      <c r="F32" s="113"/>
      <c r="H32" s="113" t="s">
        <v>68</v>
      </c>
      <c r="I32" s="113"/>
      <c r="K32" s="115" t="s">
        <v>64</v>
      </c>
      <c r="L32" s="115"/>
      <c r="O32" s="4"/>
      <c r="P32" s="4"/>
      <c r="Q32" s="4"/>
    </row>
    <row r="33" spans="2:17" ht="12.75" customHeight="1">
      <c r="B33" s="114"/>
      <c r="C33" s="114"/>
      <c r="E33" s="114"/>
      <c r="F33" s="114"/>
      <c r="H33" s="114"/>
      <c r="I33" s="114"/>
      <c r="K33" s="114"/>
      <c r="L33" s="114"/>
      <c r="O33" s="4"/>
      <c r="P33" s="4"/>
      <c r="Q33" s="4"/>
    </row>
    <row r="34" spans="1:17" ht="12.75" customHeight="1">
      <c r="A34" s="35" t="s">
        <v>15</v>
      </c>
      <c r="B34" s="109">
        <f>+K26</f>
        <v>11.100000000000001</v>
      </c>
      <c r="C34" s="109"/>
      <c r="D34" s="36"/>
      <c r="E34" s="109">
        <f>+E26</f>
        <v>3.7</v>
      </c>
      <c r="F34" s="109"/>
      <c r="G34" s="37"/>
      <c r="H34" s="109">
        <f>'#4'!R15</f>
        <v>0</v>
      </c>
      <c r="I34" s="109"/>
      <c r="J34" s="36"/>
      <c r="K34" s="109">
        <f>+B34+C34+E34+F34-H34-I34</f>
        <v>14.8</v>
      </c>
      <c r="L34" s="109"/>
      <c r="N34" s="40">
        <f>+K34/40</f>
        <v>0.37</v>
      </c>
      <c r="O34" s="4"/>
      <c r="P34" s="4"/>
      <c r="Q34" s="4"/>
    </row>
    <row r="35" spans="1:17" ht="12.75" customHeight="1">
      <c r="A35" s="35" t="s">
        <v>16</v>
      </c>
      <c r="B35" s="111">
        <f>+K27</f>
        <v>0</v>
      </c>
      <c r="C35" s="111"/>
      <c r="D35" s="36"/>
      <c r="E35" s="111">
        <f>+E27</f>
        <v>0</v>
      </c>
      <c r="F35" s="111"/>
      <c r="G35" s="37"/>
      <c r="H35" s="109">
        <f>'#4'!R16</f>
        <v>0</v>
      </c>
      <c r="I35" s="109"/>
      <c r="J35" s="36"/>
      <c r="K35" s="109">
        <f>+B35+E35-H35</f>
        <v>0</v>
      </c>
      <c r="L35" s="109"/>
      <c r="N35" s="40">
        <f>+K35/40</f>
        <v>0</v>
      </c>
      <c r="O35" s="80"/>
      <c r="P35" s="4"/>
      <c r="Q35" s="4"/>
    </row>
    <row r="36" spans="1:17" ht="12.75" customHeight="1">
      <c r="A36" s="28" t="s">
        <v>114</v>
      </c>
      <c r="B36" s="111">
        <f>+K28</f>
        <v>80</v>
      </c>
      <c r="C36" s="111"/>
      <c r="D36" s="36"/>
      <c r="E36" s="111">
        <f>'#4'!R$26</f>
        <v>0</v>
      </c>
      <c r="F36" s="111"/>
      <c r="G36" s="70"/>
      <c r="H36" s="109">
        <f>'#4'!R$17</f>
        <v>0</v>
      </c>
      <c r="I36" s="109"/>
      <c r="J36" s="36"/>
      <c r="K36" s="109">
        <f>+B36+E36-H36</f>
        <v>80</v>
      </c>
      <c r="L36" s="109"/>
      <c r="N36" s="40">
        <f>+K36/40</f>
        <v>2</v>
      </c>
      <c r="O36" s="4"/>
      <c r="P36" s="4"/>
      <c r="Q36" s="4"/>
    </row>
    <row r="37" spans="1:15" ht="12.75" customHeight="1">
      <c r="A37" s="35" t="s">
        <v>83</v>
      </c>
      <c r="B37" s="111">
        <f>K29</f>
        <v>0</v>
      </c>
      <c r="C37" s="111"/>
      <c r="D37" s="36"/>
      <c r="E37" s="111"/>
      <c r="F37" s="111"/>
      <c r="G37" s="37"/>
      <c r="H37" s="109">
        <f>'#4'!R21</f>
        <v>0</v>
      </c>
      <c r="I37" s="109"/>
      <c r="J37" s="36"/>
      <c r="K37" s="109">
        <f>+B37+E37-H37</f>
        <v>0</v>
      </c>
      <c r="L37" s="109"/>
      <c r="N37" s="40"/>
      <c r="O37" s="4"/>
    </row>
    <row r="38" ht="12.75" customHeight="1"/>
    <row r="39" spans="1:12" ht="12.75" customHeight="1">
      <c r="A39" s="61"/>
      <c r="B39" s="19"/>
      <c r="C39" s="19"/>
      <c r="D39" s="19"/>
      <c r="E39" s="19"/>
      <c r="F39" s="19"/>
      <c r="G39" s="34" t="s">
        <v>88</v>
      </c>
      <c r="H39" s="19"/>
      <c r="I39" s="19"/>
      <c r="J39" s="19"/>
      <c r="K39" s="19"/>
      <c r="L39" s="19"/>
    </row>
    <row r="40" spans="2:17" ht="12.75" customHeight="1">
      <c r="B40" s="115" t="s">
        <v>62</v>
      </c>
      <c r="C40" s="115"/>
      <c r="E40" s="113" t="s">
        <v>63</v>
      </c>
      <c r="F40" s="113"/>
      <c r="H40" s="113" t="s">
        <v>68</v>
      </c>
      <c r="I40" s="113"/>
      <c r="K40" s="115" t="s">
        <v>64</v>
      </c>
      <c r="L40" s="115"/>
      <c r="O40" s="4"/>
      <c r="P40" s="4"/>
      <c r="Q40" s="4"/>
    </row>
    <row r="41" spans="2:17" ht="12.75" customHeight="1">
      <c r="B41" s="114"/>
      <c r="C41" s="114"/>
      <c r="E41" s="114"/>
      <c r="F41" s="114"/>
      <c r="H41" s="114"/>
      <c r="I41" s="114"/>
      <c r="K41" s="114"/>
      <c r="L41" s="114"/>
      <c r="O41" s="4"/>
      <c r="P41" s="4"/>
      <c r="Q41" s="4"/>
    </row>
    <row r="42" spans="1:17" ht="12.75" customHeight="1">
      <c r="A42" s="35" t="s">
        <v>15</v>
      </c>
      <c r="B42" s="109">
        <f>+K34</f>
        <v>14.8</v>
      </c>
      <c r="C42" s="109"/>
      <c r="D42" s="36"/>
      <c r="E42" s="109">
        <f>+E34</f>
        <v>3.7</v>
      </c>
      <c r="F42" s="109"/>
      <c r="G42" s="37"/>
      <c r="H42" s="109">
        <f>'#5'!R15</f>
        <v>0</v>
      </c>
      <c r="I42" s="109"/>
      <c r="J42" s="36"/>
      <c r="K42" s="109">
        <f>+B42+C42+E42+F42-H42-I42</f>
        <v>18.5</v>
      </c>
      <c r="L42" s="109"/>
      <c r="N42" s="40">
        <f>+K42/40</f>
        <v>0.4625</v>
      </c>
      <c r="O42" s="4"/>
      <c r="P42" s="4"/>
      <c r="Q42" s="4"/>
    </row>
    <row r="43" spans="1:17" ht="12.75" customHeight="1">
      <c r="A43" s="35" t="s">
        <v>16</v>
      </c>
      <c r="B43" s="111">
        <f>+K35</f>
        <v>0</v>
      </c>
      <c r="C43" s="111"/>
      <c r="D43" s="36"/>
      <c r="E43" s="111">
        <f>+E35</f>
        <v>0</v>
      </c>
      <c r="F43" s="111"/>
      <c r="G43" s="37"/>
      <c r="H43" s="109">
        <f>'#5'!R16</f>
        <v>0</v>
      </c>
      <c r="I43" s="109"/>
      <c r="J43" s="36"/>
      <c r="K43" s="109">
        <f>+B43+E43-H43</f>
        <v>0</v>
      </c>
      <c r="L43" s="109"/>
      <c r="N43" s="40">
        <f>+K43/40</f>
        <v>0</v>
      </c>
      <c r="O43" s="80"/>
      <c r="P43" s="4"/>
      <c r="Q43" s="4"/>
    </row>
    <row r="44" spans="1:17" ht="12.75" customHeight="1">
      <c r="A44" s="28" t="s">
        <v>114</v>
      </c>
      <c r="B44" s="111">
        <f>+K36</f>
        <v>80</v>
      </c>
      <c r="C44" s="111"/>
      <c r="D44" s="36"/>
      <c r="E44" s="111">
        <f>'#5'!R$26</f>
        <v>0</v>
      </c>
      <c r="F44" s="111"/>
      <c r="G44" s="70"/>
      <c r="H44" s="109">
        <f>'#5'!R$17</f>
        <v>0</v>
      </c>
      <c r="I44" s="109"/>
      <c r="J44" s="36"/>
      <c r="K44" s="109">
        <f>+B44+E44-H44</f>
        <v>80</v>
      </c>
      <c r="L44" s="109"/>
      <c r="N44" s="40">
        <f>+K44/40</f>
        <v>2</v>
      </c>
      <c r="O44" s="4"/>
      <c r="P44" s="4"/>
      <c r="Q44" s="4"/>
    </row>
    <row r="45" spans="1:15" ht="12.75" customHeight="1">
      <c r="A45" s="35" t="s">
        <v>83</v>
      </c>
      <c r="B45" s="111">
        <f>K37</f>
        <v>0</v>
      </c>
      <c r="C45" s="111"/>
      <c r="D45" s="36"/>
      <c r="E45" s="111"/>
      <c r="F45" s="111"/>
      <c r="G45" s="37"/>
      <c r="H45" s="109">
        <f>'#5'!R21</f>
        <v>0</v>
      </c>
      <c r="I45" s="109"/>
      <c r="J45" s="36"/>
      <c r="K45" s="109">
        <f>+B45+E45-H45</f>
        <v>0</v>
      </c>
      <c r="L45" s="109"/>
      <c r="N45" s="40"/>
      <c r="O45" s="4"/>
    </row>
    <row r="46" ht="12.75" customHeight="1"/>
    <row r="47" spans="1:12" ht="12.75" customHeight="1">
      <c r="A47" s="61"/>
      <c r="B47" s="19"/>
      <c r="C47" s="19"/>
      <c r="D47" s="19"/>
      <c r="E47" s="19"/>
      <c r="F47" s="19"/>
      <c r="G47" s="34" t="s">
        <v>89</v>
      </c>
      <c r="H47" s="19"/>
      <c r="I47" s="19"/>
      <c r="J47" s="19"/>
      <c r="K47" s="19"/>
      <c r="L47" s="19"/>
    </row>
    <row r="48" spans="2:17" ht="12.75" customHeight="1">
      <c r="B48" s="115" t="s">
        <v>62</v>
      </c>
      <c r="C48" s="115"/>
      <c r="E48" s="113" t="s">
        <v>63</v>
      </c>
      <c r="F48" s="113"/>
      <c r="H48" s="113" t="s">
        <v>68</v>
      </c>
      <c r="I48" s="113"/>
      <c r="K48" s="115" t="s">
        <v>64</v>
      </c>
      <c r="L48" s="115"/>
      <c r="O48" s="4"/>
      <c r="P48" s="4"/>
      <c r="Q48" s="4"/>
    </row>
    <row r="49" spans="2:17" ht="12.75" customHeight="1">
      <c r="B49" s="114"/>
      <c r="C49" s="114"/>
      <c r="E49" s="114"/>
      <c r="F49" s="114"/>
      <c r="H49" s="114"/>
      <c r="I49" s="114"/>
      <c r="K49" s="114"/>
      <c r="L49" s="114"/>
      <c r="O49" s="4"/>
      <c r="P49" s="4"/>
      <c r="Q49" s="4"/>
    </row>
    <row r="50" spans="1:17" ht="12.75" customHeight="1">
      <c r="A50" s="35" t="s">
        <v>15</v>
      </c>
      <c r="B50" s="109">
        <f>+K42</f>
        <v>18.5</v>
      </c>
      <c r="C50" s="109"/>
      <c r="D50" s="36"/>
      <c r="E50" s="109">
        <f>+E42</f>
        <v>3.7</v>
      </c>
      <c r="F50" s="109"/>
      <c r="G50" s="37"/>
      <c r="H50" s="109">
        <f>'#6'!R15</f>
        <v>0</v>
      </c>
      <c r="I50" s="109"/>
      <c r="J50" s="36"/>
      <c r="K50" s="109">
        <f>+B50+C50+E50+F50-H50-I50</f>
        <v>22.2</v>
      </c>
      <c r="L50" s="109"/>
      <c r="N50" s="40">
        <f>+K50/40</f>
        <v>0.5549999999999999</v>
      </c>
      <c r="O50" s="4"/>
      <c r="P50" s="4"/>
      <c r="Q50" s="4"/>
    </row>
    <row r="51" spans="1:17" ht="12.75" customHeight="1">
      <c r="A51" s="35" t="s">
        <v>16</v>
      </c>
      <c r="B51" s="111">
        <f>+K43</f>
        <v>0</v>
      </c>
      <c r="C51" s="111"/>
      <c r="D51" s="36"/>
      <c r="E51" s="111">
        <f>+E43</f>
        <v>0</v>
      </c>
      <c r="F51" s="111"/>
      <c r="G51" s="37"/>
      <c r="H51" s="109">
        <f>'#6'!R16</f>
        <v>0</v>
      </c>
      <c r="I51" s="109"/>
      <c r="J51" s="36"/>
      <c r="K51" s="109">
        <f>+B51+E51-H51</f>
        <v>0</v>
      </c>
      <c r="L51" s="109"/>
      <c r="N51" s="40">
        <f>+K51/40</f>
        <v>0</v>
      </c>
      <c r="O51" s="80"/>
      <c r="P51" s="4"/>
      <c r="Q51" s="4"/>
    </row>
    <row r="52" spans="1:17" ht="12.75" customHeight="1">
      <c r="A52" s="28" t="s">
        <v>114</v>
      </c>
      <c r="B52" s="111">
        <f>+K44</f>
        <v>80</v>
      </c>
      <c r="C52" s="111"/>
      <c r="D52" s="36"/>
      <c r="E52" s="111">
        <f>'#6'!R$26</f>
        <v>0</v>
      </c>
      <c r="F52" s="111"/>
      <c r="G52" s="70"/>
      <c r="H52" s="109">
        <f>'#6'!R$17</f>
        <v>0</v>
      </c>
      <c r="I52" s="109"/>
      <c r="J52" s="36"/>
      <c r="K52" s="109">
        <f>+B52+E52-H52</f>
        <v>80</v>
      </c>
      <c r="L52" s="109"/>
      <c r="N52" s="40">
        <f>+K52/40</f>
        <v>2</v>
      </c>
      <c r="O52" s="4"/>
      <c r="P52" s="4"/>
      <c r="Q52" s="4"/>
    </row>
    <row r="53" spans="1:15" ht="12.75" customHeight="1">
      <c r="A53" s="35" t="s">
        <v>83</v>
      </c>
      <c r="B53" s="111">
        <f>K45</f>
        <v>0</v>
      </c>
      <c r="C53" s="111"/>
      <c r="D53" s="36"/>
      <c r="E53" s="111"/>
      <c r="F53" s="111"/>
      <c r="G53" s="37"/>
      <c r="H53" s="109">
        <f>'#6'!R21</f>
        <v>0</v>
      </c>
      <c r="I53" s="109"/>
      <c r="J53" s="36"/>
      <c r="K53" s="109">
        <f>+B53+E53-H53</f>
        <v>0</v>
      </c>
      <c r="L53" s="109"/>
      <c r="N53" s="40"/>
      <c r="O53" s="4"/>
    </row>
    <row r="54" ht="12.75" customHeight="1"/>
    <row r="55" spans="1:12" ht="12.75" customHeight="1">
      <c r="A55" s="61"/>
      <c r="B55" s="19"/>
      <c r="C55" s="19"/>
      <c r="D55" s="19"/>
      <c r="E55" s="19"/>
      <c r="F55" s="19"/>
      <c r="G55" s="34" t="s">
        <v>90</v>
      </c>
      <c r="H55" s="19"/>
      <c r="I55" s="19"/>
      <c r="J55" s="19"/>
      <c r="K55" s="19"/>
      <c r="L55" s="19"/>
    </row>
    <row r="56" spans="2:17" ht="12.75" customHeight="1">
      <c r="B56" s="115" t="s">
        <v>62</v>
      </c>
      <c r="C56" s="115"/>
      <c r="E56" s="113" t="s">
        <v>63</v>
      </c>
      <c r="F56" s="113"/>
      <c r="H56" s="113" t="s">
        <v>68</v>
      </c>
      <c r="I56" s="113"/>
      <c r="K56" s="115" t="s">
        <v>64</v>
      </c>
      <c r="L56" s="115"/>
      <c r="O56" s="4"/>
      <c r="P56" s="4"/>
      <c r="Q56" s="4"/>
    </row>
    <row r="57" spans="2:17" ht="12.75" customHeight="1">
      <c r="B57" s="114"/>
      <c r="C57" s="114"/>
      <c r="E57" s="114"/>
      <c r="F57" s="114"/>
      <c r="H57" s="114"/>
      <c r="I57" s="114"/>
      <c r="K57" s="114"/>
      <c r="L57" s="114"/>
      <c r="O57" s="4"/>
      <c r="P57" s="4"/>
      <c r="Q57" s="4"/>
    </row>
    <row r="58" spans="1:17" ht="12.75" customHeight="1">
      <c r="A58" s="35" t="s">
        <v>15</v>
      </c>
      <c r="B58" s="109">
        <f>+K50</f>
        <v>22.2</v>
      </c>
      <c r="C58" s="109"/>
      <c r="D58" s="36"/>
      <c r="E58" s="109">
        <f>+E50</f>
        <v>3.7</v>
      </c>
      <c r="F58" s="109"/>
      <c r="G58" s="37"/>
      <c r="H58" s="109">
        <f>'#7'!R15</f>
        <v>0</v>
      </c>
      <c r="I58" s="109"/>
      <c r="J58" s="36"/>
      <c r="K58" s="109">
        <f>+B58+C58+E58+F58-H58-I58</f>
        <v>25.9</v>
      </c>
      <c r="L58" s="109"/>
      <c r="N58" s="40">
        <f>+K58/40</f>
        <v>0.6475</v>
      </c>
      <c r="O58" s="4"/>
      <c r="P58" s="4"/>
      <c r="Q58" s="4"/>
    </row>
    <row r="59" spans="1:17" ht="12.75" customHeight="1">
      <c r="A59" s="35" t="s">
        <v>16</v>
      </c>
      <c r="B59" s="111">
        <f>+K51</f>
        <v>0</v>
      </c>
      <c r="C59" s="111"/>
      <c r="D59" s="36"/>
      <c r="E59" s="111">
        <f>+E51</f>
        <v>0</v>
      </c>
      <c r="F59" s="111"/>
      <c r="G59" s="37"/>
      <c r="H59" s="109">
        <f>'#7'!R16</f>
        <v>0</v>
      </c>
      <c r="I59" s="109"/>
      <c r="J59" s="36"/>
      <c r="K59" s="109">
        <f>+B59+E59-H59</f>
        <v>0</v>
      </c>
      <c r="L59" s="109"/>
      <c r="N59" s="40">
        <f>+K59/40</f>
        <v>0</v>
      </c>
      <c r="O59" s="80"/>
      <c r="P59" s="4"/>
      <c r="Q59" s="4"/>
    </row>
    <row r="60" spans="1:17" ht="12.75" customHeight="1">
      <c r="A60" s="28" t="s">
        <v>114</v>
      </c>
      <c r="B60" s="111">
        <f>+K52</f>
        <v>80</v>
      </c>
      <c r="C60" s="111"/>
      <c r="D60" s="36"/>
      <c r="E60" s="111">
        <f>'#7'!R$26</f>
        <v>0</v>
      </c>
      <c r="F60" s="111"/>
      <c r="G60" s="70"/>
      <c r="H60" s="109">
        <f>'#7'!R$17</f>
        <v>0</v>
      </c>
      <c r="I60" s="109"/>
      <c r="J60" s="36"/>
      <c r="K60" s="109">
        <f>+B60+E60-H60</f>
        <v>80</v>
      </c>
      <c r="L60" s="109"/>
      <c r="N60" s="40">
        <f>+K60/40</f>
        <v>2</v>
      </c>
      <c r="O60" s="4"/>
      <c r="P60" s="4"/>
      <c r="Q60" s="4"/>
    </row>
    <row r="61" spans="1:15" ht="12.75" customHeight="1">
      <c r="A61" s="35" t="s">
        <v>83</v>
      </c>
      <c r="B61" s="111">
        <f>K53</f>
        <v>0</v>
      </c>
      <c r="C61" s="111"/>
      <c r="D61" s="36"/>
      <c r="E61" s="111"/>
      <c r="F61" s="111"/>
      <c r="G61" s="37"/>
      <c r="H61" s="109">
        <f>'#7'!R21</f>
        <v>0</v>
      </c>
      <c r="I61" s="109"/>
      <c r="J61" s="36"/>
      <c r="K61" s="109">
        <f>+B61+E61-H61</f>
        <v>0</v>
      </c>
      <c r="L61" s="109"/>
      <c r="N61" s="40"/>
      <c r="O61" s="4"/>
    </row>
    <row r="62" ht="12.75" customHeight="1"/>
    <row r="63" spans="1:12" ht="12.75" customHeight="1">
      <c r="A63" s="61"/>
      <c r="B63" s="19"/>
      <c r="C63" s="19"/>
      <c r="D63" s="19"/>
      <c r="E63" s="19"/>
      <c r="F63" s="19"/>
      <c r="G63" s="34" t="s">
        <v>91</v>
      </c>
      <c r="H63" s="19"/>
      <c r="I63" s="19"/>
      <c r="J63" s="19"/>
      <c r="K63" s="19"/>
      <c r="L63" s="19"/>
    </row>
    <row r="64" spans="2:17" ht="12.75" customHeight="1">
      <c r="B64" s="115" t="s">
        <v>62</v>
      </c>
      <c r="C64" s="115"/>
      <c r="E64" s="113" t="s">
        <v>63</v>
      </c>
      <c r="F64" s="113"/>
      <c r="H64" s="113" t="s">
        <v>68</v>
      </c>
      <c r="I64" s="113"/>
      <c r="K64" s="115" t="s">
        <v>64</v>
      </c>
      <c r="L64" s="115"/>
      <c r="O64" s="4"/>
      <c r="P64" s="4"/>
      <c r="Q64" s="4"/>
    </row>
    <row r="65" spans="2:17" ht="12.75" customHeight="1">
      <c r="B65" s="114"/>
      <c r="C65" s="114"/>
      <c r="E65" s="114"/>
      <c r="F65" s="114"/>
      <c r="H65" s="114"/>
      <c r="I65" s="114"/>
      <c r="K65" s="114"/>
      <c r="L65" s="114"/>
      <c r="O65" s="4"/>
      <c r="P65" s="4"/>
      <c r="Q65" s="4"/>
    </row>
    <row r="66" spans="1:17" ht="12.75" customHeight="1">
      <c r="A66" s="35" t="s">
        <v>15</v>
      </c>
      <c r="B66" s="109">
        <f>+K58</f>
        <v>25.9</v>
      </c>
      <c r="C66" s="109"/>
      <c r="D66" s="36"/>
      <c r="E66" s="109">
        <f>+E58</f>
        <v>3.7</v>
      </c>
      <c r="F66" s="109"/>
      <c r="G66" s="37"/>
      <c r="H66" s="109">
        <f>'#8'!R15</f>
        <v>0</v>
      </c>
      <c r="I66" s="109"/>
      <c r="J66" s="36"/>
      <c r="K66" s="109">
        <f>+B66+C66+E66+F66-H66-I66</f>
        <v>29.599999999999998</v>
      </c>
      <c r="L66" s="109"/>
      <c r="N66" s="40">
        <f>+K66/40</f>
        <v>0.74</v>
      </c>
      <c r="O66" s="4"/>
      <c r="P66" s="4"/>
      <c r="Q66" s="4"/>
    </row>
    <row r="67" spans="1:17" ht="12.75" customHeight="1">
      <c r="A67" s="35" t="s">
        <v>16</v>
      </c>
      <c r="B67" s="111">
        <f>+K59</f>
        <v>0</v>
      </c>
      <c r="C67" s="111"/>
      <c r="D67" s="36"/>
      <c r="E67" s="111">
        <f>+E59</f>
        <v>0</v>
      </c>
      <c r="F67" s="111"/>
      <c r="G67" s="37"/>
      <c r="H67" s="109">
        <f>'#8'!R16</f>
        <v>0</v>
      </c>
      <c r="I67" s="109"/>
      <c r="J67" s="36"/>
      <c r="K67" s="109">
        <f>+B67+E67-H67</f>
        <v>0</v>
      </c>
      <c r="L67" s="109"/>
      <c r="N67" s="40">
        <f>+K67/40</f>
        <v>0</v>
      </c>
      <c r="O67" s="80"/>
      <c r="P67" s="4"/>
      <c r="Q67" s="4"/>
    </row>
    <row r="68" spans="1:17" ht="12.75" customHeight="1">
      <c r="A68" s="28" t="s">
        <v>114</v>
      </c>
      <c r="B68" s="111">
        <f>+K60</f>
        <v>80</v>
      </c>
      <c r="C68" s="111"/>
      <c r="D68" s="36"/>
      <c r="E68" s="111">
        <f>'#8'!R$26</f>
        <v>0</v>
      </c>
      <c r="F68" s="111"/>
      <c r="G68" s="70"/>
      <c r="H68" s="109">
        <f>'#8'!R$17</f>
        <v>0</v>
      </c>
      <c r="I68" s="109"/>
      <c r="J68" s="36"/>
      <c r="K68" s="109">
        <f>+B68+E68-H68</f>
        <v>80</v>
      </c>
      <c r="L68" s="109"/>
      <c r="N68" s="40">
        <f>+K68/40</f>
        <v>2</v>
      </c>
      <c r="O68" s="4"/>
      <c r="P68" s="4"/>
      <c r="Q68" s="4"/>
    </row>
    <row r="69" spans="1:15" ht="12.75" customHeight="1">
      <c r="A69" s="35" t="s">
        <v>83</v>
      </c>
      <c r="B69" s="111">
        <f>K61</f>
        <v>0</v>
      </c>
      <c r="C69" s="111"/>
      <c r="D69" s="36"/>
      <c r="E69" s="111"/>
      <c r="F69" s="111"/>
      <c r="G69" s="37"/>
      <c r="H69" s="109">
        <f>'#8'!R21</f>
        <v>0</v>
      </c>
      <c r="I69" s="109"/>
      <c r="J69" s="36"/>
      <c r="K69" s="109">
        <f>+B69+E69-H69</f>
        <v>0</v>
      </c>
      <c r="L69" s="109"/>
      <c r="N69" s="40"/>
      <c r="O69" s="4"/>
    </row>
    <row r="70" ht="12.75" customHeight="1"/>
    <row r="71" spans="1:12" ht="12.75" customHeight="1">
      <c r="A71" s="61"/>
      <c r="B71" s="19"/>
      <c r="C71" s="19"/>
      <c r="D71" s="19"/>
      <c r="E71" s="19"/>
      <c r="F71" s="19"/>
      <c r="G71" s="34" t="s">
        <v>92</v>
      </c>
      <c r="H71" s="19"/>
      <c r="I71" s="19"/>
      <c r="J71" s="19"/>
      <c r="K71" s="19"/>
      <c r="L71" s="19"/>
    </row>
    <row r="72" spans="2:17" ht="12.75" customHeight="1">
      <c r="B72" s="115" t="s">
        <v>62</v>
      </c>
      <c r="C72" s="115"/>
      <c r="E72" s="113" t="s">
        <v>63</v>
      </c>
      <c r="F72" s="113"/>
      <c r="H72" s="113" t="s">
        <v>68</v>
      </c>
      <c r="I72" s="113"/>
      <c r="K72" s="115" t="s">
        <v>64</v>
      </c>
      <c r="L72" s="115"/>
      <c r="O72" s="4"/>
      <c r="P72" s="4"/>
      <c r="Q72" s="4"/>
    </row>
    <row r="73" spans="2:17" ht="12.75" customHeight="1">
      <c r="B73" s="114"/>
      <c r="C73" s="114"/>
      <c r="E73" s="114"/>
      <c r="F73" s="114"/>
      <c r="H73" s="114"/>
      <c r="I73" s="114"/>
      <c r="K73" s="114"/>
      <c r="L73" s="114"/>
      <c r="O73" s="4"/>
      <c r="P73" s="4"/>
      <c r="Q73" s="4"/>
    </row>
    <row r="74" spans="1:17" ht="12.75" customHeight="1">
      <c r="A74" s="35" t="s">
        <v>15</v>
      </c>
      <c r="B74" s="109">
        <f>+K66</f>
        <v>29.599999999999998</v>
      </c>
      <c r="C74" s="109"/>
      <c r="D74" s="36"/>
      <c r="E74" s="109">
        <f>+E66</f>
        <v>3.7</v>
      </c>
      <c r="F74" s="109"/>
      <c r="G74" s="37"/>
      <c r="H74" s="109">
        <f>'#9'!R15</f>
        <v>0</v>
      </c>
      <c r="I74" s="109"/>
      <c r="J74" s="36"/>
      <c r="K74" s="109">
        <f>+B74+C74+E74+F74-H74-I74</f>
        <v>33.3</v>
      </c>
      <c r="L74" s="109"/>
      <c r="N74" s="40">
        <f>+K74/40</f>
        <v>0.8324999999999999</v>
      </c>
      <c r="O74" s="4"/>
      <c r="P74" s="4"/>
      <c r="Q74" s="4"/>
    </row>
    <row r="75" spans="1:17" ht="12.75" customHeight="1">
      <c r="A75" s="35" t="s">
        <v>16</v>
      </c>
      <c r="B75" s="111">
        <f>+K67</f>
        <v>0</v>
      </c>
      <c r="C75" s="111"/>
      <c r="D75" s="36"/>
      <c r="E75" s="111">
        <f>+E67</f>
        <v>0</v>
      </c>
      <c r="F75" s="111"/>
      <c r="G75" s="37"/>
      <c r="H75" s="109">
        <f>'#9'!R16</f>
        <v>0</v>
      </c>
      <c r="I75" s="109"/>
      <c r="J75" s="36"/>
      <c r="K75" s="109">
        <f>+B75+E75-H75</f>
        <v>0</v>
      </c>
      <c r="L75" s="109"/>
      <c r="N75" s="40">
        <f>+K75/40</f>
        <v>0</v>
      </c>
      <c r="O75" s="80"/>
      <c r="P75" s="4"/>
      <c r="Q75" s="4"/>
    </row>
    <row r="76" spans="1:17" ht="12.75" customHeight="1">
      <c r="A76" s="28" t="s">
        <v>114</v>
      </c>
      <c r="B76" s="111">
        <f>+K68</f>
        <v>80</v>
      </c>
      <c r="C76" s="111"/>
      <c r="D76" s="36"/>
      <c r="E76" s="111">
        <f>'#9'!R$26</f>
        <v>0</v>
      </c>
      <c r="F76" s="111"/>
      <c r="G76" s="70"/>
      <c r="H76" s="109">
        <f>'#9'!R$17</f>
        <v>0</v>
      </c>
      <c r="I76" s="109"/>
      <c r="J76" s="36"/>
      <c r="K76" s="109">
        <f>+B76+E76-H76</f>
        <v>80</v>
      </c>
      <c r="L76" s="109"/>
      <c r="N76" s="40">
        <f>+K76/40</f>
        <v>2</v>
      </c>
      <c r="O76" s="4"/>
      <c r="P76" s="4"/>
      <c r="Q76" s="4"/>
    </row>
    <row r="77" spans="1:15" ht="12.75" customHeight="1">
      <c r="A77" s="35" t="s">
        <v>83</v>
      </c>
      <c r="B77" s="111">
        <f>K69</f>
        <v>0</v>
      </c>
      <c r="C77" s="111"/>
      <c r="D77" s="36"/>
      <c r="E77" s="111"/>
      <c r="F77" s="111"/>
      <c r="G77" s="37"/>
      <c r="H77" s="109">
        <f>'#9'!R21</f>
        <v>0</v>
      </c>
      <c r="I77" s="109"/>
      <c r="J77" s="36"/>
      <c r="K77" s="109">
        <f>+B77+E77-H77</f>
        <v>0</v>
      </c>
      <c r="L77" s="109"/>
      <c r="N77" s="40"/>
      <c r="O77" s="4"/>
    </row>
    <row r="78" ht="12.75" customHeight="1"/>
    <row r="79" spans="1:12" ht="12.75" customHeight="1">
      <c r="A79" s="61"/>
      <c r="B79" s="19"/>
      <c r="C79" s="19"/>
      <c r="D79" s="19"/>
      <c r="E79" s="19"/>
      <c r="F79" s="19"/>
      <c r="G79" s="34" t="s">
        <v>93</v>
      </c>
      <c r="H79" s="19"/>
      <c r="I79" s="19"/>
      <c r="J79" s="19"/>
      <c r="K79" s="19"/>
      <c r="L79" s="19"/>
    </row>
    <row r="80" spans="2:17" ht="12.75" customHeight="1">
      <c r="B80" s="115" t="s">
        <v>62</v>
      </c>
      <c r="C80" s="115"/>
      <c r="E80" s="113" t="s">
        <v>63</v>
      </c>
      <c r="F80" s="113"/>
      <c r="H80" s="113" t="s">
        <v>68</v>
      </c>
      <c r="I80" s="113"/>
      <c r="K80" s="115" t="s">
        <v>64</v>
      </c>
      <c r="L80" s="115"/>
      <c r="O80" s="4"/>
      <c r="P80" s="4"/>
      <c r="Q80" s="4"/>
    </row>
    <row r="81" spans="2:17" ht="12.75" customHeight="1">
      <c r="B81" s="114"/>
      <c r="C81" s="114"/>
      <c r="E81" s="114"/>
      <c r="F81" s="114"/>
      <c r="H81" s="114"/>
      <c r="I81" s="114"/>
      <c r="K81" s="114"/>
      <c r="L81" s="114"/>
      <c r="O81" s="4"/>
      <c r="P81" s="4"/>
      <c r="Q81" s="4"/>
    </row>
    <row r="82" spans="1:17" ht="12.75" customHeight="1">
      <c r="A82" s="35" t="s">
        <v>15</v>
      </c>
      <c r="B82" s="109">
        <f>+K74</f>
        <v>33.3</v>
      </c>
      <c r="C82" s="109"/>
      <c r="D82" s="36"/>
      <c r="E82" s="109">
        <f>+E74</f>
        <v>3.7</v>
      </c>
      <c r="F82" s="109"/>
      <c r="G82" s="37"/>
      <c r="H82" s="109">
        <f>'#10'!R15</f>
        <v>0</v>
      </c>
      <c r="I82" s="109"/>
      <c r="J82" s="36"/>
      <c r="K82" s="109">
        <f>+B82+C82+E82+F82-H82-I82</f>
        <v>37</v>
      </c>
      <c r="L82" s="109"/>
      <c r="N82" s="40">
        <f>+K82/40</f>
        <v>0.925</v>
      </c>
      <c r="O82" s="4"/>
      <c r="P82" s="4"/>
      <c r="Q82" s="4"/>
    </row>
    <row r="83" spans="1:17" ht="12.75" customHeight="1">
      <c r="A83" s="35" t="s">
        <v>16</v>
      </c>
      <c r="B83" s="111">
        <f>+K75</f>
        <v>0</v>
      </c>
      <c r="C83" s="111"/>
      <c r="D83" s="36"/>
      <c r="E83" s="111">
        <f>+E75</f>
        <v>0</v>
      </c>
      <c r="F83" s="111"/>
      <c r="G83" s="37"/>
      <c r="H83" s="109">
        <f>'#10'!R16</f>
        <v>0</v>
      </c>
      <c r="I83" s="109"/>
      <c r="J83" s="36"/>
      <c r="K83" s="109">
        <f>+B83+E83-H83</f>
        <v>0</v>
      </c>
      <c r="L83" s="109"/>
      <c r="N83" s="40">
        <f>+K83/40</f>
        <v>0</v>
      </c>
      <c r="O83" s="80"/>
      <c r="P83" s="4"/>
      <c r="Q83" s="4"/>
    </row>
    <row r="84" spans="1:17" ht="12.75" customHeight="1">
      <c r="A84" s="28" t="s">
        <v>114</v>
      </c>
      <c r="B84" s="111">
        <f>+K76</f>
        <v>80</v>
      </c>
      <c r="C84" s="111"/>
      <c r="D84" s="36"/>
      <c r="E84" s="111">
        <f>'#10'!R$26</f>
        <v>0</v>
      </c>
      <c r="F84" s="111"/>
      <c r="G84" s="70"/>
      <c r="H84" s="109">
        <f>'#10'!R$17</f>
        <v>0</v>
      </c>
      <c r="I84" s="109"/>
      <c r="J84" s="36"/>
      <c r="K84" s="109">
        <f>+B84+E84-H84</f>
        <v>80</v>
      </c>
      <c r="L84" s="109"/>
      <c r="N84" s="40">
        <f>+K84/40</f>
        <v>2</v>
      </c>
      <c r="O84" s="4"/>
      <c r="P84" s="4"/>
      <c r="Q84" s="4"/>
    </row>
    <row r="85" spans="1:15" ht="12.75" customHeight="1">
      <c r="A85" s="35" t="s">
        <v>83</v>
      </c>
      <c r="B85" s="111">
        <f>K77</f>
        <v>0</v>
      </c>
      <c r="C85" s="111"/>
      <c r="D85" s="36"/>
      <c r="E85" s="111"/>
      <c r="F85" s="111"/>
      <c r="G85" s="37"/>
      <c r="H85" s="109">
        <f>'#10'!R21</f>
        <v>0</v>
      </c>
      <c r="I85" s="109"/>
      <c r="J85" s="36"/>
      <c r="K85" s="109">
        <f>+B85+E85-H85</f>
        <v>0</v>
      </c>
      <c r="L85" s="109"/>
      <c r="N85" s="40"/>
      <c r="O85" s="4"/>
    </row>
    <row r="86" ht="12.75" customHeight="1"/>
    <row r="87" spans="1:12" ht="12.75" customHeight="1">
      <c r="A87" s="61"/>
      <c r="B87" s="19"/>
      <c r="C87" s="19"/>
      <c r="D87" s="19"/>
      <c r="E87" s="19"/>
      <c r="F87" s="19"/>
      <c r="G87" s="34" t="s">
        <v>94</v>
      </c>
      <c r="H87" s="19"/>
      <c r="I87" s="19"/>
      <c r="J87" s="19"/>
      <c r="K87" s="19"/>
      <c r="L87" s="19"/>
    </row>
    <row r="88" spans="2:15" ht="12.75" customHeight="1">
      <c r="B88" s="115" t="s">
        <v>62</v>
      </c>
      <c r="C88" s="115"/>
      <c r="E88" s="113" t="s">
        <v>63</v>
      </c>
      <c r="F88" s="113"/>
      <c r="H88" s="113" t="s">
        <v>68</v>
      </c>
      <c r="I88" s="113"/>
      <c r="K88" s="115" t="s">
        <v>64</v>
      </c>
      <c r="L88" s="115"/>
      <c r="O88" s="4"/>
    </row>
    <row r="89" spans="2:15" ht="12.75" customHeight="1">
      <c r="B89" s="114"/>
      <c r="C89" s="114"/>
      <c r="E89" s="114"/>
      <c r="F89" s="114"/>
      <c r="H89" s="114"/>
      <c r="I89" s="114"/>
      <c r="K89" s="114"/>
      <c r="L89" s="114"/>
      <c r="O89" s="4"/>
    </row>
    <row r="90" spans="1:15" ht="12.75" customHeight="1">
      <c r="A90" s="35" t="s">
        <v>15</v>
      </c>
      <c r="B90" s="109">
        <f>+K82</f>
        <v>37</v>
      </c>
      <c r="C90" s="109"/>
      <c r="D90" s="36"/>
      <c r="E90" s="109">
        <f>+E82</f>
        <v>3.7</v>
      </c>
      <c r="F90" s="109"/>
      <c r="G90" s="37"/>
      <c r="H90" s="109">
        <f>'#11'!R15</f>
        <v>0</v>
      </c>
      <c r="I90" s="109"/>
      <c r="J90" s="36"/>
      <c r="K90" s="109">
        <f>+B90+C90+E90+F90-H90-I90</f>
        <v>40.7</v>
      </c>
      <c r="L90" s="109"/>
      <c r="N90" s="40">
        <f>+K90/40</f>
        <v>1.0175</v>
      </c>
      <c r="O90" s="4"/>
    </row>
    <row r="91" spans="1:15" ht="12.75" customHeight="1">
      <c r="A91" s="35" t="s">
        <v>16</v>
      </c>
      <c r="B91" s="111">
        <f>+K83</f>
        <v>0</v>
      </c>
      <c r="C91" s="111"/>
      <c r="D91" s="36"/>
      <c r="E91" s="111">
        <f>+E83</f>
        <v>0</v>
      </c>
      <c r="F91" s="111"/>
      <c r="G91" s="37"/>
      <c r="H91" s="109">
        <f>'#11'!R16</f>
        <v>0</v>
      </c>
      <c r="I91" s="109"/>
      <c r="J91" s="36"/>
      <c r="K91" s="109">
        <f>+B91+E91-H91</f>
        <v>0</v>
      </c>
      <c r="L91" s="109"/>
      <c r="N91" s="40">
        <f>+K91/40</f>
        <v>0</v>
      </c>
      <c r="O91" s="80"/>
    </row>
    <row r="92" spans="1:15" ht="12.75" customHeight="1">
      <c r="A92" s="28" t="s">
        <v>114</v>
      </c>
      <c r="B92" s="111">
        <f>+K84</f>
        <v>80</v>
      </c>
      <c r="C92" s="111"/>
      <c r="D92" s="36"/>
      <c r="E92" s="111">
        <f>'#11'!R$26</f>
        <v>0</v>
      </c>
      <c r="F92" s="111"/>
      <c r="G92" s="70"/>
      <c r="H92" s="109">
        <f>'#11'!R$17</f>
        <v>0</v>
      </c>
      <c r="I92" s="109"/>
      <c r="J92" s="36"/>
      <c r="K92" s="109">
        <f>+B92+E92-H92</f>
        <v>80</v>
      </c>
      <c r="L92" s="109"/>
      <c r="N92" s="40">
        <f>+K92/40</f>
        <v>2</v>
      </c>
      <c r="O92" s="4"/>
    </row>
    <row r="93" spans="1:15" ht="12.75" customHeight="1">
      <c r="A93" s="35" t="s">
        <v>83</v>
      </c>
      <c r="B93" s="111">
        <f>K85</f>
        <v>0</v>
      </c>
      <c r="C93" s="111"/>
      <c r="D93" s="36"/>
      <c r="E93" s="111"/>
      <c r="F93" s="111"/>
      <c r="G93" s="37"/>
      <c r="H93" s="109">
        <f>'#11'!R21</f>
        <v>0</v>
      </c>
      <c r="I93" s="109"/>
      <c r="J93" s="36"/>
      <c r="K93" s="109">
        <f>+B93+E93-H93</f>
        <v>0</v>
      </c>
      <c r="L93" s="109"/>
      <c r="N93" s="40"/>
      <c r="O93" s="4"/>
    </row>
    <row r="94" ht="12.75" customHeight="1"/>
    <row r="95" spans="1:12" ht="12.75" customHeight="1">
      <c r="A95" s="61"/>
      <c r="B95" s="19"/>
      <c r="C95" s="19"/>
      <c r="D95" s="19"/>
      <c r="E95" s="19"/>
      <c r="F95" s="19"/>
      <c r="G95" s="34" t="s">
        <v>95</v>
      </c>
      <c r="H95" s="19"/>
      <c r="I95" s="19"/>
      <c r="J95" s="19"/>
      <c r="K95" s="19"/>
      <c r="L95" s="19"/>
    </row>
    <row r="96" spans="2:15" ht="12.75" customHeight="1">
      <c r="B96" s="115" t="s">
        <v>62</v>
      </c>
      <c r="C96" s="115"/>
      <c r="E96" s="113" t="s">
        <v>63</v>
      </c>
      <c r="F96" s="113"/>
      <c r="H96" s="113" t="s">
        <v>68</v>
      </c>
      <c r="I96" s="113"/>
      <c r="K96" s="115" t="s">
        <v>64</v>
      </c>
      <c r="L96" s="115"/>
      <c r="O96" s="4"/>
    </row>
    <row r="97" spans="2:15" ht="12.75" customHeight="1">
      <c r="B97" s="114"/>
      <c r="C97" s="114"/>
      <c r="E97" s="114"/>
      <c r="F97" s="114"/>
      <c r="H97" s="114"/>
      <c r="I97" s="114"/>
      <c r="K97" s="114"/>
      <c r="L97" s="114"/>
      <c r="O97" s="4"/>
    </row>
    <row r="98" spans="1:15" ht="12.75" customHeight="1">
      <c r="A98" s="35" t="s">
        <v>15</v>
      </c>
      <c r="B98" s="109">
        <f>+K90</f>
        <v>40.7</v>
      </c>
      <c r="C98" s="109"/>
      <c r="D98" s="36"/>
      <c r="E98" s="109">
        <f>+E90</f>
        <v>3.7</v>
      </c>
      <c r="F98" s="109"/>
      <c r="G98" s="37"/>
      <c r="H98" s="109">
        <f>'#12'!R15</f>
        <v>0</v>
      </c>
      <c r="I98" s="109"/>
      <c r="J98" s="36"/>
      <c r="K98" s="109">
        <f>+B98+C98+E98+F98-H98-I98</f>
        <v>44.400000000000006</v>
      </c>
      <c r="L98" s="109"/>
      <c r="N98" s="40">
        <f>+K98/40</f>
        <v>1.11</v>
      </c>
      <c r="O98" s="4"/>
    </row>
    <row r="99" spans="1:15" ht="12.75" customHeight="1">
      <c r="A99" s="35" t="s">
        <v>16</v>
      </c>
      <c r="B99" s="111">
        <f>+K91</f>
        <v>0</v>
      </c>
      <c r="C99" s="111"/>
      <c r="D99" s="36"/>
      <c r="E99" s="111">
        <f>+E91</f>
        <v>0</v>
      </c>
      <c r="F99" s="111"/>
      <c r="G99" s="37"/>
      <c r="H99" s="109">
        <f>'#12'!R16</f>
        <v>0</v>
      </c>
      <c r="I99" s="109"/>
      <c r="J99" s="36"/>
      <c r="K99" s="109">
        <f>+B99+E99-H99</f>
        <v>0</v>
      </c>
      <c r="L99" s="109"/>
      <c r="N99" s="40">
        <f>+K99/40</f>
        <v>0</v>
      </c>
      <c r="O99" s="80"/>
    </row>
    <row r="100" spans="1:15" ht="12.75" customHeight="1">
      <c r="A100" s="28" t="s">
        <v>114</v>
      </c>
      <c r="B100" s="111">
        <f>+K92</f>
        <v>80</v>
      </c>
      <c r="C100" s="111"/>
      <c r="D100" s="36"/>
      <c r="E100" s="111">
        <f>'#12'!R$26</f>
        <v>0</v>
      </c>
      <c r="F100" s="111"/>
      <c r="G100" s="70"/>
      <c r="H100" s="109">
        <f>'#12'!R$17</f>
        <v>0</v>
      </c>
      <c r="I100" s="109"/>
      <c r="J100" s="36"/>
      <c r="K100" s="109">
        <f>+B100+E100-H100</f>
        <v>80</v>
      </c>
      <c r="L100" s="109"/>
      <c r="N100" s="40">
        <f>+K100/40</f>
        <v>2</v>
      </c>
      <c r="O100" s="4"/>
    </row>
    <row r="101" spans="1:15" ht="12.75" customHeight="1">
      <c r="A101" s="35" t="s">
        <v>83</v>
      </c>
      <c r="B101" s="111">
        <f>K93</f>
        <v>0</v>
      </c>
      <c r="C101" s="111"/>
      <c r="D101" s="36"/>
      <c r="E101" s="111"/>
      <c r="F101" s="111"/>
      <c r="G101" s="37"/>
      <c r="H101" s="109">
        <f>'#12'!R21</f>
        <v>0</v>
      </c>
      <c r="I101" s="109"/>
      <c r="J101" s="36"/>
      <c r="K101" s="109">
        <f>+B101+E101-H101</f>
        <v>0</v>
      </c>
      <c r="L101" s="109"/>
      <c r="N101" s="40"/>
      <c r="O101" s="4"/>
    </row>
    <row r="102" ht="12.75" customHeight="1"/>
    <row r="103" spans="1:12" ht="12.75" customHeight="1">
      <c r="A103" s="61"/>
      <c r="B103" s="19"/>
      <c r="C103" s="19"/>
      <c r="D103" s="19"/>
      <c r="E103" s="19"/>
      <c r="F103" s="19"/>
      <c r="G103" s="34" t="s">
        <v>96</v>
      </c>
      <c r="H103" s="19"/>
      <c r="I103" s="19"/>
      <c r="J103" s="19"/>
      <c r="K103" s="19"/>
      <c r="L103" s="19"/>
    </row>
    <row r="104" spans="2:15" ht="12.75" customHeight="1">
      <c r="B104" s="115" t="s">
        <v>62</v>
      </c>
      <c r="C104" s="115"/>
      <c r="E104" s="113" t="s">
        <v>63</v>
      </c>
      <c r="F104" s="113"/>
      <c r="H104" s="113" t="s">
        <v>68</v>
      </c>
      <c r="I104" s="113"/>
      <c r="K104" s="115" t="s">
        <v>64</v>
      </c>
      <c r="L104" s="115"/>
      <c r="O104" s="4"/>
    </row>
    <row r="105" spans="2:15" ht="12.75" customHeight="1">
      <c r="B105" s="114"/>
      <c r="C105" s="114"/>
      <c r="E105" s="114"/>
      <c r="F105" s="114"/>
      <c r="H105" s="114"/>
      <c r="I105" s="114"/>
      <c r="K105" s="114"/>
      <c r="L105" s="114"/>
      <c r="O105" s="4"/>
    </row>
    <row r="106" spans="1:15" ht="12.75" customHeight="1">
      <c r="A106" s="35" t="s">
        <v>15</v>
      </c>
      <c r="B106" s="109">
        <f>+K98</f>
        <v>44.400000000000006</v>
      </c>
      <c r="C106" s="109"/>
      <c r="D106" s="36"/>
      <c r="E106" s="109">
        <f>+E98</f>
        <v>3.7</v>
      </c>
      <c r="F106" s="109"/>
      <c r="G106" s="37"/>
      <c r="H106" s="109">
        <f>'#13'!R15</f>
        <v>0</v>
      </c>
      <c r="I106" s="109"/>
      <c r="J106" s="36"/>
      <c r="K106" s="109">
        <f>+B106+C106+E106+F106-H106-I106</f>
        <v>48.10000000000001</v>
      </c>
      <c r="L106" s="109"/>
      <c r="N106" s="40">
        <f>+K106/40</f>
        <v>1.2025000000000001</v>
      </c>
      <c r="O106" s="4"/>
    </row>
    <row r="107" spans="1:15" ht="12.75" customHeight="1">
      <c r="A107" s="35" t="s">
        <v>16</v>
      </c>
      <c r="B107" s="111">
        <f>+K99</f>
        <v>0</v>
      </c>
      <c r="C107" s="111"/>
      <c r="D107" s="36"/>
      <c r="E107" s="111">
        <f>+E99</f>
        <v>0</v>
      </c>
      <c r="F107" s="111"/>
      <c r="G107" s="37"/>
      <c r="H107" s="109">
        <f>'#13'!R16</f>
        <v>0</v>
      </c>
      <c r="I107" s="109"/>
      <c r="J107" s="36"/>
      <c r="K107" s="109">
        <f>+B107+E107-H107</f>
        <v>0</v>
      </c>
      <c r="L107" s="109"/>
      <c r="N107" s="40">
        <f>+K107/40</f>
        <v>0</v>
      </c>
      <c r="O107" s="80"/>
    </row>
    <row r="108" spans="1:15" ht="12.75" customHeight="1">
      <c r="A108" s="28" t="s">
        <v>114</v>
      </c>
      <c r="B108" s="111">
        <f>+K100</f>
        <v>80</v>
      </c>
      <c r="C108" s="111"/>
      <c r="D108" s="36"/>
      <c r="E108" s="111">
        <f>'#13'!R$26</f>
        <v>0</v>
      </c>
      <c r="F108" s="111"/>
      <c r="G108" s="70"/>
      <c r="H108" s="109">
        <f>'#13'!R$17</f>
        <v>0</v>
      </c>
      <c r="I108" s="109"/>
      <c r="J108" s="36"/>
      <c r="K108" s="109">
        <f>+B108+E108-H108</f>
        <v>80</v>
      </c>
      <c r="L108" s="109"/>
      <c r="N108" s="40">
        <f>+K108/40</f>
        <v>2</v>
      </c>
      <c r="O108" s="4"/>
    </row>
    <row r="109" spans="1:15" ht="12.75" customHeight="1">
      <c r="A109" s="35" t="s">
        <v>83</v>
      </c>
      <c r="B109" s="111">
        <f>K101</f>
        <v>0</v>
      </c>
      <c r="C109" s="111"/>
      <c r="D109" s="36"/>
      <c r="E109" s="111"/>
      <c r="F109" s="111"/>
      <c r="G109" s="37"/>
      <c r="H109" s="109">
        <f>'#13'!R21</f>
        <v>0</v>
      </c>
      <c r="I109" s="109"/>
      <c r="J109" s="36"/>
      <c r="K109" s="109">
        <f>+B109+E109-H109</f>
        <v>0</v>
      </c>
      <c r="L109" s="109"/>
      <c r="N109" s="40"/>
      <c r="O109" s="4"/>
    </row>
    <row r="110" ht="12.75" customHeight="1"/>
    <row r="111" spans="1:12" ht="12.75" customHeight="1">
      <c r="A111" s="61"/>
      <c r="B111" s="19"/>
      <c r="C111" s="19"/>
      <c r="D111" s="19"/>
      <c r="E111" s="19"/>
      <c r="F111" s="19"/>
      <c r="G111" s="34" t="s">
        <v>97</v>
      </c>
      <c r="H111" s="19"/>
      <c r="I111" s="19"/>
      <c r="J111" s="19"/>
      <c r="K111" s="19"/>
      <c r="L111" s="19"/>
    </row>
    <row r="112" spans="2:15" ht="12.75" customHeight="1">
      <c r="B112" s="115" t="s">
        <v>62</v>
      </c>
      <c r="C112" s="115"/>
      <c r="E112" s="113" t="s">
        <v>63</v>
      </c>
      <c r="F112" s="113"/>
      <c r="H112" s="113" t="s">
        <v>68</v>
      </c>
      <c r="I112" s="113"/>
      <c r="K112" s="115" t="s">
        <v>64</v>
      </c>
      <c r="L112" s="115"/>
      <c r="O112" s="4"/>
    </row>
    <row r="113" spans="2:15" ht="12.75" customHeight="1">
      <c r="B113" s="114"/>
      <c r="C113" s="114"/>
      <c r="E113" s="114"/>
      <c r="F113" s="114"/>
      <c r="H113" s="114"/>
      <c r="I113" s="114"/>
      <c r="K113" s="114"/>
      <c r="L113" s="114"/>
      <c r="O113" s="4"/>
    </row>
    <row r="114" spans="1:15" ht="12.75" customHeight="1">
      <c r="A114" s="35" t="s">
        <v>15</v>
      </c>
      <c r="B114" s="109">
        <f>+K106</f>
        <v>48.10000000000001</v>
      </c>
      <c r="C114" s="109"/>
      <c r="D114" s="36"/>
      <c r="E114" s="109">
        <f>+E106</f>
        <v>3.7</v>
      </c>
      <c r="F114" s="109"/>
      <c r="G114" s="37"/>
      <c r="H114" s="109">
        <f>'#14'!R15</f>
        <v>0</v>
      </c>
      <c r="I114" s="109"/>
      <c r="J114" s="36"/>
      <c r="K114" s="109">
        <f>+B114+C114+E114+F114-H114-I114</f>
        <v>51.80000000000001</v>
      </c>
      <c r="L114" s="109"/>
      <c r="N114" s="40">
        <f>+K114/40</f>
        <v>1.2950000000000004</v>
      </c>
      <c r="O114" s="4"/>
    </row>
    <row r="115" spans="1:15" ht="12.75" customHeight="1">
      <c r="A115" s="35" t="s">
        <v>16</v>
      </c>
      <c r="B115" s="111">
        <f>+K107</f>
        <v>0</v>
      </c>
      <c r="C115" s="111"/>
      <c r="D115" s="36"/>
      <c r="E115" s="111">
        <f>+E107</f>
        <v>0</v>
      </c>
      <c r="F115" s="111"/>
      <c r="G115" s="37"/>
      <c r="H115" s="109">
        <f>'#14'!R16</f>
        <v>0</v>
      </c>
      <c r="I115" s="109"/>
      <c r="J115" s="36"/>
      <c r="K115" s="109">
        <f>+B115+E115-H115</f>
        <v>0</v>
      </c>
      <c r="L115" s="109"/>
      <c r="N115" s="40">
        <f>+K115/40</f>
        <v>0</v>
      </c>
      <c r="O115" s="80"/>
    </row>
    <row r="116" spans="1:15" ht="12.75" customHeight="1">
      <c r="A116" s="28" t="s">
        <v>114</v>
      </c>
      <c r="B116" s="111">
        <f>+K108</f>
        <v>80</v>
      </c>
      <c r="C116" s="111"/>
      <c r="D116" s="36"/>
      <c r="E116" s="111">
        <f>'#14'!R$26</f>
        <v>0</v>
      </c>
      <c r="F116" s="111"/>
      <c r="G116" s="70"/>
      <c r="H116" s="109">
        <f>'#14'!R$17</f>
        <v>0</v>
      </c>
      <c r="I116" s="109"/>
      <c r="J116" s="36"/>
      <c r="K116" s="109">
        <f>+B116+E116-H116</f>
        <v>80</v>
      </c>
      <c r="L116" s="109"/>
      <c r="N116" s="40">
        <f>+K116/40</f>
        <v>2</v>
      </c>
      <c r="O116" s="4"/>
    </row>
    <row r="117" spans="1:15" ht="12.75" customHeight="1">
      <c r="A117" s="35" t="s">
        <v>83</v>
      </c>
      <c r="B117" s="111">
        <f>K109</f>
        <v>0</v>
      </c>
      <c r="C117" s="111"/>
      <c r="D117" s="36"/>
      <c r="E117" s="111"/>
      <c r="F117" s="111"/>
      <c r="G117" s="37"/>
      <c r="H117" s="109">
        <f>'#14'!R21</f>
        <v>0</v>
      </c>
      <c r="I117" s="109"/>
      <c r="J117" s="36"/>
      <c r="K117" s="109">
        <f>+B117+E117-H117</f>
        <v>0</v>
      </c>
      <c r="L117" s="109"/>
      <c r="N117" s="40"/>
      <c r="O117" s="4"/>
    </row>
    <row r="118" ht="12.75" customHeight="1"/>
    <row r="119" spans="1:12" ht="12.75" customHeight="1">
      <c r="A119" s="61"/>
      <c r="B119" s="19"/>
      <c r="C119" s="19"/>
      <c r="D119" s="19"/>
      <c r="E119" s="19"/>
      <c r="F119" s="19"/>
      <c r="G119" s="34" t="s">
        <v>98</v>
      </c>
      <c r="H119" s="19"/>
      <c r="I119" s="19"/>
      <c r="J119" s="19"/>
      <c r="K119" s="19"/>
      <c r="L119" s="19"/>
    </row>
    <row r="120" spans="2:15" ht="12.75" customHeight="1">
      <c r="B120" s="115" t="s">
        <v>62</v>
      </c>
      <c r="C120" s="115"/>
      <c r="E120" s="113" t="s">
        <v>63</v>
      </c>
      <c r="F120" s="113"/>
      <c r="H120" s="113" t="s">
        <v>68</v>
      </c>
      <c r="I120" s="113"/>
      <c r="K120" s="115" t="s">
        <v>64</v>
      </c>
      <c r="L120" s="115"/>
      <c r="O120" s="4"/>
    </row>
    <row r="121" spans="2:15" ht="12.75" customHeight="1">
      <c r="B121" s="114"/>
      <c r="C121" s="114"/>
      <c r="E121" s="114"/>
      <c r="F121" s="114"/>
      <c r="H121" s="114"/>
      <c r="I121" s="114"/>
      <c r="K121" s="114"/>
      <c r="L121" s="114"/>
      <c r="O121" s="4"/>
    </row>
    <row r="122" spans="1:15" ht="12.75" customHeight="1">
      <c r="A122" s="35" t="s">
        <v>15</v>
      </c>
      <c r="B122" s="109">
        <f>+K114</f>
        <v>51.80000000000001</v>
      </c>
      <c r="C122" s="109"/>
      <c r="D122" s="36"/>
      <c r="E122" s="109">
        <f>+E114</f>
        <v>3.7</v>
      </c>
      <c r="F122" s="109"/>
      <c r="G122" s="37"/>
      <c r="H122" s="109">
        <f>'#15'!R15</f>
        <v>0</v>
      </c>
      <c r="I122" s="109"/>
      <c r="J122" s="36"/>
      <c r="K122" s="109">
        <f>+B122+C122+E122+F122-H122-I122</f>
        <v>55.500000000000014</v>
      </c>
      <c r="L122" s="109"/>
      <c r="N122" s="40">
        <f>+K122/40</f>
        <v>1.3875000000000004</v>
      </c>
      <c r="O122" s="4"/>
    </row>
    <row r="123" spans="1:15" ht="12.75" customHeight="1">
      <c r="A123" s="35" t="s">
        <v>16</v>
      </c>
      <c r="B123" s="111">
        <f>+K115</f>
        <v>0</v>
      </c>
      <c r="C123" s="111"/>
      <c r="D123" s="36"/>
      <c r="E123" s="111">
        <f>+E115</f>
        <v>0</v>
      </c>
      <c r="F123" s="111"/>
      <c r="G123" s="37"/>
      <c r="H123" s="109">
        <f>'#15'!R16</f>
        <v>0</v>
      </c>
      <c r="I123" s="109"/>
      <c r="J123" s="36"/>
      <c r="K123" s="109">
        <f>+B123+E123-H123</f>
        <v>0</v>
      </c>
      <c r="L123" s="109"/>
      <c r="N123" s="40">
        <f>+K123/40</f>
        <v>0</v>
      </c>
      <c r="O123" s="80"/>
    </row>
    <row r="124" spans="1:15" ht="12.75" customHeight="1">
      <c r="A124" s="28" t="s">
        <v>114</v>
      </c>
      <c r="B124" s="111">
        <f>+K116</f>
        <v>80</v>
      </c>
      <c r="C124" s="111"/>
      <c r="D124" s="36"/>
      <c r="E124" s="111">
        <f>'#15'!R$26</f>
        <v>0</v>
      </c>
      <c r="F124" s="111"/>
      <c r="G124" s="70"/>
      <c r="H124" s="109">
        <f>'#15'!R$17</f>
        <v>0</v>
      </c>
      <c r="I124" s="109"/>
      <c r="J124" s="36"/>
      <c r="K124" s="109">
        <f>+B124+E124-H124</f>
        <v>80</v>
      </c>
      <c r="L124" s="109"/>
      <c r="N124" s="40">
        <f>+K124/40</f>
        <v>2</v>
      </c>
      <c r="O124" s="4"/>
    </row>
    <row r="125" spans="1:15" ht="12.75" customHeight="1">
      <c r="A125" s="35" t="s">
        <v>83</v>
      </c>
      <c r="B125" s="111">
        <f>K117</f>
        <v>0</v>
      </c>
      <c r="C125" s="111"/>
      <c r="D125" s="36"/>
      <c r="E125" s="111"/>
      <c r="F125" s="111"/>
      <c r="G125" s="37"/>
      <c r="H125" s="109">
        <f>'#15'!R21</f>
        <v>0</v>
      </c>
      <c r="I125" s="109"/>
      <c r="J125" s="36"/>
      <c r="K125" s="109">
        <f>+B125+E125-H125</f>
        <v>0</v>
      </c>
      <c r="L125" s="109"/>
      <c r="N125" s="40"/>
      <c r="O125" s="4"/>
    </row>
    <row r="126" ht="12.75" customHeight="1"/>
    <row r="127" spans="1:12" ht="12.75" customHeight="1">
      <c r="A127" s="61"/>
      <c r="B127" s="19"/>
      <c r="C127" s="19"/>
      <c r="D127" s="19"/>
      <c r="E127" s="19"/>
      <c r="F127" s="19"/>
      <c r="G127" s="34" t="s">
        <v>99</v>
      </c>
      <c r="H127" s="19"/>
      <c r="I127" s="19"/>
      <c r="J127" s="19"/>
      <c r="K127" s="19"/>
      <c r="L127" s="19"/>
    </row>
    <row r="128" spans="2:15" ht="12.75" customHeight="1">
      <c r="B128" s="115" t="s">
        <v>62</v>
      </c>
      <c r="C128" s="115"/>
      <c r="E128" s="113" t="s">
        <v>63</v>
      </c>
      <c r="F128" s="113"/>
      <c r="H128" s="113" t="s">
        <v>68</v>
      </c>
      <c r="I128" s="113"/>
      <c r="K128" s="115" t="s">
        <v>64</v>
      </c>
      <c r="L128" s="115"/>
      <c r="O128" s="4"/>
    </row>
    <row r="129" spans="2:15" ht="12.75" customHeight="1">
      <c r="B129" s="114"/>
      <c r="C129" s="114"/>
      <c r="E129" s="114"/>
      <c r="F129" s="114"/>
      <c r="H129" s="114"/>
      <c r="I129" s="114"/>
      <c r="K129" s="114"/>
      <c r="L129" s="114"/>
      <c r="O129" s="4"/>
    </row>
    <row r="130" spans="1:15" ht="12.75" customHeight="1">
      <c r="A130" s="35" t="s">
        <v>15</v>
      </c>
      <c r="B130" s="109">
        <f>+K122</f>
        <v>55.500000000000014</v>
      </c>
      <c r="C130" s="109"/>
      <c r="D130" s="36"/>
      <c r="E130" s="109">
        <f>+E122</f>
        <v>3.7</v>
      </c>
      <c r="F130" s="109"/>
      <c r="G130" s="37"/>
      <c r="H130" s="109">
        <f>'#16'!R15</f>
        <v>0</v>
      </c>
      <c r="I130" s="109"/>
      <c r="J130" s="36"/>
      <c r="K130" s="109">
        <f>+B130+C130+E130+F130-H130-I130</f>
        <v>59.20000000000002</v>
      </c>
      <c r="L130" s="109"/>
      <c r="N130" s="40">
        <f>+K130/40</f>
        <v>1.4800000000000004</v>
      </c>
      <c r="O130" s="4"/>
    </row>
    <row r="131" spans="1:15" ht="12.75" customHeight="1">
      <c r="A131" s="35" t="s">
        <v>16</v>
      </c>
      <c r="B131" s="111">
        <f>+K123</f>
        <v>0</v>
      </c>
      <c r="C131" s="111"/>
      <c r="D131" s="36"/>
      <c r="E131" s="111">
        <f>+E123</f>
        <v>0</v>
      </c>
      <c r="F131" s="111"/>
      <c r="G131" s="37"/>
      <c r="H131" s="109">
        <f>'#16'!R16</f>
        <v>0</v>
      </c>
      <c r="I131" s="109"/>
      <c r="J131" s="36"/>
      <c r="K131" s="109">
        <f>+B131+E131-H131</f>
        <v>0</v>
      </c>
      <c r="L131" s="109"/>
      <c r="N131" s="40">
        <f>+K131/40</f>
        <v>0</v>
      </c>
      <c r="O131" s="80"/>
    </row>
    <row r="132" spans="1:15" ht="12.75" customHeight="1">
      <c r="A132" s="28" t="s">
        <v>114</v>
      </c>
      <c r="B132" s="111">
        <f>+K124</f>
        <v>80</v>
      </c>
      <c r="C132" s="111"/>
      <c r="D132" s="36"/>
      <c r="E132" s="111">
        <f>'#16'!R$26</f>
        <v>0</v>
      </c>
      <c r="F132" s="111"/>
      <c r="G132" s="70"/>
      <c r="H132" s="109">
        <f>'#16'!R$17</f>
        <v>0</v>
      </c>
      <c r="I132" s="109"/>
      <c r="J132" s="36"/>
      <c r="K132" s="109">
        <f>+B132+E132-H132</f>
        <v>80</v>
      </c>
      <c r="L132" s="109"/>
      <c r="N132" s="40">
        <f>+K132/40</f>
        <v>2</v>
      </c>
      <c r="O132" s="4"/>
    </row>
    <row r="133" spans="1:15" ht="12.75" customHeight="1">
      <c r="A133" s="35" t="s">
        <v>83</v>
      </c>
      <c r="B133" s="111">
        <f>K125</f>
        <v>0</v>
      </c>
      <c r="C133" s="111"/>
      <c r="D133" s="36"/>
      <c r="E133" s="111"/>
      <c r="F133" s="111"/>
      <c r="G133" s="37"/>
      <c r="H133" s="109">
        <f>'#16'!R21</f>
        <v>0</v>
      </c>
      <c r="I133" s="109"/>
      <c r="J133" s="36"/>
      <c r="K133" s="109">
        <f>+B133+E133-H133</f>
        <v>0</v>
      </c>
      <c r="L133" s="109"/>
      <c r="N133" s="40"/>
      <c r="O133" s="4"/>
    </row>
    <row r="134" ht="14.25" customHeight="1"/>
    <row r="135" spans="1:12" ht="12.75" customHeight="1">
      <c r="A135" s="61"/>
      <c r="B135" s="19"/>
      <c r="C135" s="19"/>
      <c r="D135" s="19"/>
      <c r="E135" s="19"/>
      <c r="F135" s="19"/>
      <c r="G135" s="34" t="s">
        <v>100</v>
      </c>
      <c r="H135" s="19"/>
      <c r="I135" s="19"/>
      <c r="J135" s="19"/>
      <c r="K135" s="19"/>
      <c r="L135" s="19"/>
    </row>
    <row r="136" spans="2:15" ht="12.75" customHeight="1">
      <c r="B136" s="115" t="s">
        <v>62</v>
      </c>
      <c r="C136" s="115"/>
      <c r="E136" s="113" t="s">
        <v>63</v>
      </c>
      <c r="F136" s="113"/>
      <c r="H136" s="113" t="s">
        <v>68</v>
      </c>
      <c r="I136" s="113"/>
      <c r="K136" s="115" t="s">
        <v>64</v>
      </c>
      <c r="L136" s="115"/>
      <c r="O136" s="4"/>
    </row>
    <row r="137" spans="2:15" ht="12.75" customHeight="1">
      <c r="B137" s="114"/>
      <c r="C137" s="114"/>
      <c r="E137" s="114"/>
      <c r="F137" s="114"/>
      <c r="H137" s="114"/>
      <c r="I137" s="114"/>
      <c r="K137" s="114"/>
      <c r="L137" s="114"/>
      <c r="O137" s="4"/>
    </row>
    <row r="138" spans="1:15" ht="12.75" customHeight="1">
      <c r="A138" s="35" t="s">
        <v>15</v>
      </c>
      <c r="B138" s="109">
        <f>+K130</f>
        <v>59.20000000000002</v>
      </c>
      <c r="C138" s="109"/>
      <c r="D138" s="36"/>
      <c r="E138" s="109">
        <f>+E130</f>
        <v>3.7</v>
      </c>
      <c r="F138" s="109"/>
      <c r="G138" s="37"/>
      <c r="H138" s="109">
        <f>'#17'!R15</f>
        <v>0</v>
      </c>
      <c r="I138" s="109"/>
      <c r="J138" s="36"/>
      <c r="K138" s="109">
        <f>+B138+C138+E138+F138-H138-I138</f>
        <v>62.90000000000002</v>
      </c>
      <c r="L138" s="109"/>
      <c r="N138" s="40">
        <f>+K138/40</f>
        <v>1.5725000000000005</v>
      </c>
      <c r="O138" s="4"/>
    </row>
    <row r="139" spans="1:15" ht="12.75" customHeight="1">
      <c r="A139" s="35" t="s">
        <v>16</v>
      </c>
      <c r="B139" s="111">
        <f>+K131</f>
        <v>0</v>
      </c>
      <c r="C139" s="111"/>
      <c r="D139" s="36"/>
      <c r="E139" s="111">
        <f>+E131</f>
        <v>0</v>
      </c>
      <c r="F139" s="111"/>
      <c r="G139" s="37"/>
      <c r="H139" s="109">
        <f>'#17'!R16</f>
        <v>0</v>
      </c>
      <c r="I139" s="109"/>
      <c r="J139" s="36"/>
      <c r="K139" s="109">
        <f>+B139+E139-H139</f>
        <v>0</v>
      </c>
      <c r="L139" s="109"/>
      <c r="N139" s="40">
        <f>+K139/40</f>
        <v>0</v>
      </c>
      <c r="O139" s="80"/>
    </row>
    <row r="140" spans="1:15" ht="12.75" customHeight="1">
      <c r="A140" s="28" t="s">
        <v>114</v>
      </c>
      <c r="B140" s="111">
        <f>+K132</f>
        <v>80</v>
      </c>
      <c r="C140" s="111"/>
      <c r="D140" s="36"/>
      <c r="E140" s="111">
        <f>'#17'!R$26</f>
        <v>0</v>
      </c>
      <c r="F140" s="111"/>
      <c r="G140" s="70"/>
      <c r="H140" s="109">
        <f>'#17'!R$17</f>
        <v>0</v>
      </c>
      <c r="I140" s="109"/>
      <c r="J140" s="36"/>
      <c r="K140" s="109">
        <f>+B140+E140-H140</f>
        <v>80</v>
      </c>
      <c r="L140" s="109"/>
      <c r="N140" s="40">
        <f>+K140/40</f>
        <v>2</v>
      </c>
      <c r="O140" s="4"/>
    </row>
    <row r="141" spans="1:15" ht="12.75" customHeight="1">
      <c r="A141" s="35" t="s">
        <v>83</v>
      </c>
      <c r="B141" s="111">
        <f>K133</f>
        <v>0</v>
      </c>
      <c r="C141" s="111"/>
      <c r="D141" s="36"/>
      <c r="E141" s="111"/>
      <c r="F141" s="111"/>
      <c r="G141" s="37"/>
      <c r="H141" s="109">
        <f>'#17'!R21</f>
        <v>0</v>
      </c>
      <c r="I141" s="109"/>
      <c r="J141" s="36"/>
      <c r="K141" s="109">
        <f>+B141+E141-H141</f>
        <v>0</v>
      </c>
      <c r="L141" s="109"/>
      <c r="N141" s="40"/>
      <c r="O141" s="4"/>
    </row>
    <row r="142" ht="12.75" customHeight="1"/>
    <row r="143" spans="1:12" ht="12.75" customHeight="1">
      <c r="A143" s="61"/>
      <c r="B143" s="19"/>
      <c r="C143" s="19"/>
      <c r="D143" s="19"/>
      <c r="E143" s="19"/>
      <c r="F143" s="19"/>
      <c r="G143" s="34" t="s">
        <v>101</v>
      </c>
      <c r="H143" s="19"/>
      <c r="I143" s="19"/>
      <c r="J143" s="19"/>
      <c r="K143" s="19"/>
      <c r="L143" s="19"/>
    </row>
    <row r="144" spans="2:15" ht="12.75" customHeight="1">
      <c r="B144" s="115" t="s">
        <v>62</v>
      </c>
      <c r="C144" s="115"/>
      <c r="E144" s="113" t="s">
        <v>63</v>
      </c>
      <c r="F144" s="113"/>
      <c r="H144" s="113" t="s">
        <v>68</v>
      </c>
      <c r="I144" s="113"/>
      <c r="K144" s="115" t="s">
        <v>64</v>
      </c>
      <c r="L144" s="115"/>
      <c r="O144" s="4"/>
    </row>
    <row r="145" spans="2:15" ht="12.75" customHeight="1">
      <c r="B145" s="114"/>
      <c r="C145" s="114"/>
      <c r="E145" s="114"/>
      <c r="F145" s="114"/>
      <c r="H145" s="114"/>
      <c r="I145" s="114"/>
      <c r="K145" s="114"/>
      <c r="L145" s="114"/>
      <c r="O145" s="4"/>
    </row>
    <row r="146" spans="1:15" ht="12.75" customHeight="1">
      <c r="A146" s="35" t="s">
        <v>15</v>
      </c>
      <c r="B146" s="109">
        <f>+K138</f>
        <v>62.90000000000002</v>
      </c>
      <c r="C146" s="109"/>
      <c r="D146" s="36"/>
      <c r="E146" s="109">
        <f>+E138</f>
        <v>3.7</v>
      </c>
      <c r="F146" s="109"/>
      <c r="G146" s="37"/>
      <c r="H146" s="109">
        <f>'#18'!R15</f>
        <v>0</v>
      </c>
      <c r="I146" s="109"/>
      <c r="J146" s="36"/>
      <c r="K146" s="109">
        <f>+B146+C146+E146+F146-H146-I146</f>
        <v>66.60000000000002</v>
      </c>
      <c r="L146" s="109"/>
      <c r="N146" s="40">
        <f>+K146/40</f>
        <v>1.6650000000000005</v>
      </c>
      <c r="O146" s="4"/>
    </row>
    <row r="147" spans="1:15" ht="12.75" customHeight="1">
      <c r="A147" s="35" t="s">
        <v>16</v>
      </c>
      <c r="B147" s="111">
        <f>+K139</f>
        <v>0</v>
      </c>
      <c r="C147" s="111"/>
      <c r="D147" s="36"/>
      <c r="E147" s="111">
        <f>+E139</f>
        <v>0</v>
      </c>
      <c r="F147" s="111"/>
      <c r="G147" s="37"/>
      <c r="H147" s="109">
        <f>'#18'!R16</f>
        <v>0</v>
      </c>
      <c r="I147" s="109"/>
      <c r="J147" s="36"/>
      <c r="K147" s="109">
        <f>+B147+E147-H147</f>
        <v>0</v>
      </c>
      <c r="L147" s="109"/>
      <c r="N147" s="40">
        <f>+K147/40</f>
        <v>0</v>
      </c>
      <c r="O147" s="80"/>
    </row>
    <row r="148" spans="1:15" ht="12.75" customHeight="1">
      <c r="A148" s="28" t="s">
        <v>114</v>
      </c>
      <c r="B148" s="111">
        <f>+K140</f>
        <v>80</v>
      </c>
      <c r="C148" s="111"/>
      <c r="D148" s="36"/>
      <c r="E148" s="111">
        <f>'#18'!R$26*1.5</f>
        <v>0</v>
      </c>
      <c r="F148" s="111"/>
      <c r="G148" s="70"/>
      <c r="H148" s="109">
        <f>'#18'!R$17</f>
        <v>0</v>
      </c>
      <c r="I148" s="109"/>
      <c r="J148" s="36"/>
      <c r="K148" s="109">
        <f>+B148+E148-H148</f>
        <v>80</v>
      </c>
      <c r="L148" s="109"/>
      <c r="N148" s="40">
        <f>+K148/40</f>
        <v>2</v>
      </c>
      <c r="O148" s="4"/>
    </row>
    <row r="149" spans="1:15" ht="12.75" customHeight="1">
      <c r="A149" s="35" t="s">
        <v>83</v>
      </c>
      <c r="B149" s="111">
        <f>K141</f>
        <v>0</v>
      </c>
      <c r="C149" s="111"/>
      <c r="D149" s="36"/>
      <c r="E149" s="111"/>
      <c r="F149" s="111"/>
      <c r="G149" s="37"/>
      <c r="H149" s="109">
        <f>'#18'!R21</f>
        <v>0</v>
      </c>
      <c r="I149" s="109"/>
      <c r="J149" s="36"/>
      <c r="K149" s="109">
        <f>+B149+E149-H149</f>
        <v>0</v>
      </c>
      <c r="L149" s="109"/>
      <c r="N149" s="40"/>
      <c r="O149" s="4"/>
    </row>
    <row r="150" ht="12.75" customHeight="1"/>
    <row r="151" spans="1:12" ht="12.75" customHeight="1">
      <c r="A151" s="61"/>
      <c r="B151" s="19"/>
      <c r="C151" s="19"/>
      <c r="D151" s="19"/>
      <c r="E151" s="19"/>
      <c r="F151" s="19"/>
      <c r="G151" s="34" t="s">
        <v>102</v>
      </c>
      <c r="H151" s="19"/>
      <c r="I151" s="19"/>
      <c r="J151" s="19"/>
      <c r="K151" s="19"/>
      <c r="L151" s="19"/>
    </row>
    <row r="152" spans="2:15" ht="12.75" customHeight="1">
      <c r="B152" s="115" t="s">
        <v>62</v>
      </c>
      <c r="C152" s="115"/>
      <c r="E152" s="113" t="s">
        <v>63</v>
      </c>
      <c r="F152" s="113"/>
      <c r="H152" s="113" t="s">
        <v>68</v>
      </c>
      <c r="I152" s="113"/>
      <c r="K152" s="115" t="s">
        <v>64</v>
      </c>
      <c r="L152" s="115"/>
      <c r="O152" s="4"/>
    </row>
    <row r="153" spans="2:15" ht="12.75" customHeight="1">
      <c r="B153" s="114"/>
      <c r="C153" s="114"/>
      <c r="E153" s="114"/>
      <c r="F153" s="114"/>
      <c r="H153" s="114"/>
      <c r="I153" s="114"/>
      <c r="K153" s="114"/>
      <c r="L153" s="114"/>
      <c r="O153" s="4"/>
    </row>
    <row r="154" spans="1:15" ht="12.75" customHeight="1">
      <c r="A154" s="35" t="s">
        <v>15</v>
      </c>
      <c r="B154" s="109">
        <f>+K146</f>
        <v>66.60000000000002</v>
      </c>
      <c r="C154" s="109"/>
      <c r="D154" s="36"/>
      <c r="E154" s="109">
        <f>+E146</f>
        <v>3.7</v>
      </c>
      <c r="F154" s="109"/>
      <c r="G154" s="37"/>
      <c r="H154" s="109">
        <f>'#19'!R15</f>
        <v>0</v>
      </c>
      <c r="I154" s="109"/>
      <c r="J154" s="36"/>
      <c r="K154" s="109">
        <f>+B154+C154+E154+F154-H154-I154</f>
        <v>70.30000000000003</v>
      </c>
      <c r="L154" s="109"/>
      <c r="N154" s="40">
        <f>+K154/40</f>
        <v>1.7575000000000007</v>
      </c>
      <c r="O154" s="4"/>
    </row>
    <row r="155" spans="1:15" ht="12.75" customHeight="1">
      <c r="A155" s="35" t="s">
        <v>16</v>
      </c>
      <c r="B155" s="111">
        <f>+K147</f>
        <v>0</v>
      </c>
      <c r="C155" s="111"/>
      <c r="D155" s="36"/>
      <c r="E155" s="111">
        <f>+E147</f>
        <v>0</v>
      </c>
      <c r="F155" s="111"/>
      <c r="G155" s="37"/>
      <c r="H155" s="109">
        <f>'#19'!R16</f>
        <v>0</v>
      </c>
      <c r="I155" s="109"/>
      <c r="J155" s="36"/>
      <c r="K155" s="109">
        <f>+B155+E155-H155</f>
        <v>0</v>
      </c>
      <c r="L155" s="109"/>
      <c r="N155" s="40">
        <f>+K155/40</f>
        <v>0</v>
      </c>
      <c r="O155" s="80"/>
    </row>
    <row r="156" spans="1:19" ht="12.75" customHeight="1">
      <c r="A156" s="28" t="s">
        <v>114</v>
      </c>
      <c r="B156" s="111">
        <f>+K148</f>
        <v>80</v>
      </c>
      <c r="C156" s="111"/>
      <c r="D156" s="36"/>
      <c r="E156" s="111">
        <f>'#19'!R$26</f>
        <v>0</v>
      </c>
      <c r="F156" s="111"/>
      <c r="G156" s="70"/>
      <c r="H156" s="109">
        <f>'#19'!R$17</f>
        <v>0</v>
      </c>
      <c r="I156" s="109"/>
      <c r="J156" s="36"/>
      <c r="K156" s="109">
        <f>+B156+E156-H156</f>
        <v>80</v>
      </c>
      <c r="L156" s="109"/>
      <c r="N156" s="40">
        <f>+K156/40</f>
        <v>2</v>
      </c>
      <c r="O156" s="4"/>
      <c r="S156" s="92"/>
    </row>
    <row r="157" spans="1:19" ht="12.75" customHeight="1">
      <c r="A157" s="35" t="s">
        <v>83</v>
      </c>
      <c r="B157" s="111">
        <f>K149</f>
        <v>0</v>
      </c>
      <c r="C157" s="111"/>
      <c r="D157" s="36"/>
      <c r="E157" s="111"/>
      <c r="F157" s="111"/>
      <c r="G157" s="37"/>
      <c r="H157" s="109">
        <f>'#19'!R21</f>
        <v>0</v>
      </c>
      <c r="I157" s="109"/>
      <c r="J157" s="36"/>
      <c r="K157" s="109">
        <f>+B157+E157-H157</f>
        <v>0</v>
      </c>
      <c r="L157" s="109"/>
      <c r="N157" s="40"/>
      <c r="O157" s="4"/>
      <c r="S157" s="92"/>
    </row>
    <row r="158" ht="12" customHeight="1"/>
    <row r="159" spans="1:12" ht="12.75" customHeight="1">
      <c r="A159" s="61"/>
      <c r="B159" s="19"/>
      <c r="C159" s="19"/>
      <c r="D159" s="19"/>
      <c r="E159" s="19"/>
      <c r="F159" s="19"/>
      <c r="G159" s="34" t="s">
        <v>103</v>
      </c>
      <c r="H159" s="19"/>
      <c r="I159" s="19"/>
      <c r="J159" s="19"/>
      <c r="K159" s="19"/>
      <c r="L159" s="19"/>
    </row>
    <row r="160" spans="2:15" ht="12.75" customHeight="1">
      <c r="B160" s="115" t="s">
        <v>62</v>
      </c>
      <c r="C160" s="115"/>
      <c r="E160" s="113" t="s">
        <v>63</v>
      </c>
      <c r="F160" s="113"/>
      <c r="H160" s="113" t="s">
        <v>68</v>
      </c>
      <c r="I160" s="113"/>
      <c r="K160" s="115" t="s">
        <v>64</v>
      </c>
      <c r="L160" s="115"/>
      <c r="O160" s="4"/>
    </row>
    <row r="161" spans="2:15" ht="12.75" customHeight="1">
      <c r="B161" s="114"/>
      <c r="C161" s="114"/>
      <c r="E161" s="114"/>
      <c r="F161" s="114"/>
      <c r="H161" s="114"/>
      <c r="I161" s="114"/>
      <c r="K161" s="114"/>
      <c r="L161" s="114"/>
      <c r="O161" s="4"/>
    </row>
    <row r="162" spans="1:15" ht="12.75" customHeight="1">
      <c r="A162" s="35" t="s">
        <v>15</v>
      </c>
      <c r="B162" s="109">
        <f>+K154</f>
        <v>70.30000000000003</v>
      </c>
      <c r="C162" s="109"/>
      <c r="D162" s="36"/>
      <c r="E162" s="109">
        <f>+E154</f>
        <v>3.7</v>
      </c>
      <c r="F162" s="109"/>
      <c r="G162" s="37"/>
      <c r="H162" s="109">
        <f>'#20'!R15</f>
        <v>0</v>
      </c>
      <c r="I162" s="109"/>
      <c r="J162" s="36"/>
      <c r="K162" s="109">
        <f>+B162+C162+E162+F162-H162-I162</f>
        <v>74.00000000000003</v>
      </c>
      <c r="L162" s="109"/>
      <c r="N162" s="40">
        <f>+K162/40</f>
        <v>1.8500000000000008</v>
      </c>
      <c r="O162" s="4"/>
    </row>
    <row r="163" spans="1:15" ht="12.75" customHeight="1">
      <c r="A163" s="35" t="s">
        <v>16</v>
      </c>
      <c r="B163" s="111">
        <f>+K155</f>
        <v>0</v>
      </c>
      <c r="C163" s="111"/>
      <c r="D163" s="36"/>
      <c r="E163" s="111">
        <f>+E155</f>
        <v>0</v>
      </c>
      <c r="F163" s="111"/>
      <c r="G163" s="37"/>
      <c r="H163" s="109">
        <f>'#20'!R16</f>
        <v>0</v>
      </c>
      <c r="I163" s="109"/>
      <c r="J163" s="36"/>
      <c r="K163" s="109">
        <f>+B163+E163-H163</f>
        <v>0</v>
      </c>
      <c r="L163" s="109"/>
      <c r="N163" s="40">
        <f>+K163/40</f>
        <v>0</v>
      </c>
      <c r="O163" s="80"/>
    </row>
    <row r="164" spans="1:15" ht="12.75" customHeight="1">
      <c r="A164" s="28" t="s">
        <v>114</v>
      </c>
      <c r="B164" s="111">
        <f>+K156</f>
        <v>80</v>
      </c>
      <c r="C164" s="111"/>
      <c r="D164" s="36"/>
      <c r="E164" s="111">
        <f>'#20'!R$26</f>
        <v>0</v>
      </c>
      <c r="F164" s="111"/>
      <c r="G164" s="70"/>
      <c r="H164" s="109">
        <f>'#20'!R$17</f>
        <v>0</v>
      </c>
      <c r="I164" s="109"/>
      <c r="J164" s="36"/>
      <c r="K164" s="109">
        <f>+B164+E164-H164</f>
        <v>80</v>
      </c>
      <c r="L164" s="109"/>
      <c r="N164" s="40">
        <f>+K164/40</f>
        <v>2</v>
      </c>
      <c r="O164" s="4"/>
    </row>
    <row r="165" spans="1:15" ht="12.75" customHeight="1">
      <c r="A165" s="35" t="s">
        <v>83</v>
      </c>
      <c r="B165" s="111">
        <f>K157</f>
        <v>0</v>
      </c>
      <c r="C165" s="111"/>
      <c r="D165" s="36"/>
      <c r="E165" s="111"/>
      <c r="F165" s="111"/>
      <c r="G165" s="37"/>
      <c r="H165" s="109">
        <f>'#20'!R21</f>
        <v>0</v>
      </c>
      <c r="I165" s="109"/>
      <c r="J165" s="36"/>
      <c r="K165" s="109">
        <f>+B165+E165-H165</f>
        <v>0</v>
      </c>
      <c r="L165" s="109"/>
      <c r="N165" s="40"/>
      <c r="O165" s="4"/>
    </row>
    <row r="166" ht="12.75" customHeight="1"/>
    <row r="167" spans="1:12" ht="12.75" customHeight="1">
      <c r="A167" s="61"/>
      <c r="B167" s="19"/>
      <c r="C167" s="19"/>
      <c r="D167" s="19"/>
      <c r="E167" s="19"/>
      <c r="F167" s="19"/>
      <c r="G167" s="34" t="s">
        <v>104</v>
      </c>
      <c r="H167" s="19"/>
      <c r="I167" s="19"/>
      <c r="J167" s="19"/>
      <c r="K167" s="19"/>
      <c r="L167" s="19"/>
    </row>
    <row r="168" spans="2:15" ht="12.75" customHeight="1">
      <c r="B168" s="115" t="s">
        <v>62</v>
      </c>
      <c r="C168" s="115"/>
      <c r="E168" s="113" t="s">
        <v>63</v>
      </c>
      <c r="F168" s="113"/>
      <c r="H168" s="113" t="s">
        <v>68</v>
      </c>
      <c r="I168" s="113"/>
      <c r="K168" s="115" t="s">
        <v>64</v>
      </c>
      <c r="L168" s="115"/>
      <c r="O168" s="4"/>
    </row>
    <row r="169" spans="2:15" ht="12.75" customHeight="1">
      <c r="B169" s="114"/>
      <c r="C169" s="114"/>
      <c r="E169" s="114"/>
      <c r="F169" s="114"/>
      <c r="H169" s="114"/>
      <c r="I169" s="114"/>
      <c r="K169" s="114"/>
      <c r="L169" s="114"/>
      <c r="O169" s="4"/>
    </row>
    <row r="170" spans="1:15" ht="12.75" customHeight="1">
      <c r="A170" s="35" t="s">
        <v>15</v>
      </c>
      <c r="B170" s="109">
        <f>+K162</f>
        <v>74.00000000000003</v>
      </c>
      <c r="C170" s="109"/>
      <c r="D170" s="36"/>
      <c r="E170" s="109">
        <f>+E162</f>
        <v>3.7</v>
      </c>
      <c r="F170" s="109"/>
      <c r="G170" s="37"/>
      <c r="H170" s="109">
        <f>'#21'!R15</f>
        <v>0</v>
      </c>
      <c r="I170" s="109"/>
      <c r="J170" s="36"/>
      <c r="K170" s="109">
        <f>+B170+C170+E170+F170-H170-I170</f>
        <v>77.70000000000003</v>
      </c>
      <c r="L170" s="109"/>
      <c r="N170" s="40">
        <f>+K170/40</f>
        <v>1.9425000000000008</v>
      </c>
      <c r="O170" s="4"/>
    </row>
    <row r="171" spans="1:15" ht="12.75" customHeight="1">
      <c r="A171" s="35" t="s">
        <v>16</v>
      </c>
      <c r="B171" s="111">
        <f>+K163</f>
        <v>0</v>
      </c>
      <c r="C171" s="111"/>
      <c r="D171" s="36"/>
      <c r="E171" s="111">
        <f>+E163</f>
        <v>0</v>
      </c>
      <c r="F171" s="111"/>
      <c r="G171" s="37"/>
      <c r="H171" s="109">
        <f>'#21'!R16</f>
        <v>0</v>
      </c>
      <c r="I171" s="109"/>
      <c r="J171" s="36"/>
      <c r="K171" s="109">
        <f>+B171+E171-H171</f>
        <v>0</v>
      </c>
      <c r="L171" s="109"/>
      <c r="N171" s="40">
        <f>+K171/40</f>
        <v>0</v>
      </c>
      <c r="O171" s="80"/>
    </row>
    <row r="172" spans="1:15" ht="12.75" customHeight="1">
      <c r="A172" s="28" t="s">
        <v>114</v>
      </c>
      <c r="B172" s="111">
        <f>+K164</f>
        <v>80</v>
      </c>
      <c r="C172" s="111"/>
      <c r="D172" s="36"/>
      <c r="E172" s="111">
        <f>'#21'!R$26</f>
        <v>0</v>
      </c>
      <c r="F172" s="111"/>
      <c r="G172" s="70"/>
      <c r="H172" s="109">
        <f>'#21'!R$17</f>
        <v>0</v>
      </c>
      <c r="I172" s="109"/>
      <c r="J172" s="36"/>
      <c r="K172" s="109">
        <f>+B172+E172-H172</f>
        <v>80</v>
      </c>
      <c r="L172" s="109"/>
      <c r="N172" s="40">
        <f>+K172/40</f>
        <v>2</v>
      </c>
      <c r="O172" s="4"/>
    </row>
    <row r="173" spans="1:15" ht="12.75" customHeight="1">
      <c r="A173" s="35" t="s">
        <v>83</v>
      </c>
      <c r="B173" s="111">
        <f>K165</f>
        <v>0</v>
      </c>
      <c r="C173" s="111"/>
      <c r="D173" s="36"/>
      <c r="E173" s="111"/>
      <c r="F173" s="111"/>
      <c r="G173" s="37"/>
      <c r="H173" s="109">
        <f>'#21'!R21</f>
        <v>0</v>
      </c>
      <c r="I173" s="109"/>
      <c r="J173" s="36"/>
      <c r="K173" s="109">
        <f>+B173+E173-H173</f>
        <v>0</v>
      </c>
      <c r="L173" s="109"/>
      <c r="N173" s="40"/>
      <c r="O173" s="4"/>
    </row>
    <row r="174" ht="12.75" customHeight="1"/>
    <row r="175" spans="1:12" ht="12.75" customHeight="1">
      <c r="A175" s="61"/>
      <c r="B175" s="19"/>
      <c r="C175" s="19"/>
      <c r="D175" s="19"/>
      <c r="E175" s="19"/>
      <c r="F175" s="19"/>
      <c r="G175" s="34" t="s">
        <v>105</v>
      </c>
      <c r="H175" s="19"/>
      <c r="I175" s="19"/>
      <c r="J175" s="19"/>
      <c r="K175" s="19"/>
      <c r="L175" s="19"/>
    </row>
    <row r="176" spans="2:15" ht="12.75" customHeight="1">
      <c r="B176" s="115" t="s">
        <v>62</v>
      </c>
      <c r="C176" s="115"/>
      <c r="E176" s="113" t="s">
        <v>63</v>
      </c>
      <c r="F176" s="113"/>
      <c r="H176" s="113" t="s">
        <v>68</v>
      </c>
      <c r="I176" s="113"/>
      <c r="K176" s="115" t="s">
        <v>64</v>
      </c>
      <c r="L176" s="115"/>
      <c r="O176" s="4"/>
    </row>
    <row r="177" spans="2:15" ht="12.75" customHeight="1">
      <c r="B177" s="114"/>
      <c r="C177" s="114"/>
      <c r="E177" s="114"/>
      <c r="F177" s="114"/>
      <c r="H177" s="114"/>
      <c r="I177" s="114"/>
      <c r="K177" s="114"/>
      <c r="L177" s="114"/>
      <c r="O177" s="4"/>
    </row>
    <row r="178" spans="1:15" ht="12.75" customHeight="1">
      <c r="A178" s="35" t="s">
        <v>15</v>
      </c>
      <c r="B178" s="109">
        <f>+K170</f>
        <v>77.70000000000003</v>
      </c>
      <c r="C178" s="109"/>
      <c r="D178" s="36"/>
      <c r="E178" s="109">
        <f>+E170</f>
        <v>3.7</v>
      </c>
      <c r="F178" s="109"/>
      <c r="G178" s="37"/>
      <c r="H178" s="109">
        <f>'#22'!R15</f>
        <v>0</v>
      </c>
      <c r="I178" s="109"/>
      <c r="J178" s="36"/>
      <c r="K178" s="109">
        <f>+B178+C178+E178+F178-H178-I178</f>
        <v>81.40000000000003</v>
      </c>
      <c r="L178" s="109"/>
      <c r="N178" s="40">
        <f>+K178/40</f>
        <v>2.035000000000001</v>
      </c>
      <c r="O178" s="4"/>
    </row>
    <row r="179" spans="1:15" ht="12.75" customHeight="1">
      <c r="A179" s="35" t="s">
        <v>16</v>
      </c>
      <c r="B179" s="111">
        <f>+K171</f>
        <v>0</v>
      </c>
      <c r="C179" s="111"/>
      <c r="D179" s="36"/>
      <c r="E179" s="111">
        <f>+E171</f>
        <v>0</v>
      </c>
      <c r="F179" s="111"/>
      <c r="G179" s="37"/>
      <c r="H179" s="109">
        <f>'#22'!R16</f>
        <v>0</v>
      </c>
      <c r="I179" s="109"/>
      <c r="J179" s="36"/>
      <c r="K179" s="109">
        <f>+B179+E179-H179</f>
        <v>0</v>
      </c>
      <c r="L179" s="109"/>
      <c r="N179" s="40">
        <f>+K179/40</f>
        <v>0</v>
      </c>
      <c r="O179" s="80"/>
    </row>
    <row r="180" spans="1:15" ht="12.75" customHeight="1">
      <c r="A180" s="28" t="s">
        <v>114</v>
      </c>
      <c r="B180" s="111">
        <f>+K172</f>
        <v>80</v>
      </c>
      <c r="C180" s="111"/>
      <c r="D180" s="36"/>
      <c r="E180" s="111">
        <f>'#22'!R$26</f>
        <v>0</v>
      </c>
      <c r="F180" s="111"/>
      <c r="G180" s="70"/>
      <c r="H180" s="109">
        <f>'#22'!R$17</f>
        <v>0</v>
      </c>
      <c r="I180" s="109"/>
      <c r="J180" s="36"/>
      <c r="K180" s="109">
        <f>+B180+E180-H180</f>
        <v>80</v>
      </c>
      <c r="L180" s="109"/>
      <c r="N180" s="40">
        <f>+K180/40</f>
        <v>2</v>
      </c>
      <c r="O180" s="4"/>
    </row>
    <row r="181" spans="1:15" ht="12.75" customHeight="1">
      <c r="A181" s="35" t="s">
        <v>83</v>
      </c>
      <c r="B181" s="111">
        <f>K173</f>
        <v>0</v>
      </c>
      <c r="C181" s="111"/>
      <c r="D181" s="36"/>
      <c r="E181" s="111"/>
      <c r="F181" s="111"/>
      <c r="G181" s="37"/>
      <c r="H181" s="109">
        <f>'#22'!R21</f>
        <v>0</v>
      </c>
      <c r="I181" s="109"/>
      <c r="J181" s="36"/>
      <c r="K181" s="109">
        <f>+B181+E181-H181</f>
        <v>0</v>
      </c>
      <c r="L181" s="109"/>
      <c r="N181" s="40"/>
      <c r="O181" s="4"/>
    </row>
    <row r="182" ht="11.25" customHeight="1"/>
    <row r="183" spans="1:12" ht="12.75" customHeight="1">
      <c r="A183" s="61"/>
      <c r="B183" s="19"/>
      <c r="C183" s="19"/>
      <c r="D183" s="19"/>
      <c r="E183" s="19"/>
      <c r="F183" s="19"/>
      <c r="G183" s="34" t="s">
        <v>106</v>
      </c>
      <c r="H183" s="19"/>
      <c r="I183" s="19"/>
      <c r="J183" s="19"/>
      <c r="K183" s="19"/>
      <c r="L183" s="19"/>
    </row>
    <row r="184" spans="2:15" ht="12.75" customHeight="1">
      <c r="B184" s="115" t="s">
        <v>62</v>
      </c>
      <c r="C184" s="115"/>
      <c r="E184" s="113" t="s">
        <v>63</v>
      </c>
      <c r="F184" s="113"/>
      <c r="H184" s="113" t="s">
        <v>68</v>
      </c>
      <c r="I184" s="113"/>
      <c r="K184" s="115" t="s">
        <v>64</v>
      </c>
      <c r="L184" s="115"/>
      <c r="O184" s="4"/>
    </row>
    <row r="185" spans="2:15" ht="12.75" customHeight="1">
      <c r="B185" s="114"/>
      <c r="C185" s="114"/>
      <c r="E185" s="114"/>
      <c r="F185" s="114"/>
      <c r="H185" s="114"/>
      <c r="I185" s="114"/>
      <c r="K185" s="114"/>
      <c r="L185" s="114"/>
      <c r="O185" s="4"/>
    </row>
    <row r="186" spans="1:15" ht="12.75" customHeight="1">
      <c r="A186" s="35" t="s">
        <v>15</v>
      </c>
      <c r="B186" s="109">
        <f>+K178</f>
        <v>81.40000000000003</v>
      </c>
      <c r="C186" s="109"/>
      <c r="D186" s="36"/>
      <c r="E186" s="109">
        <f>+E178</f>
        <v>3.7</v>
      </c>
      <c r="F186" s="109"/>
      <c r="G186" s="37"/>
      <c r="H186" s="109">
        <f>'#23'!R15</f>
        <v>0</v>
      </c>
      <c r="I186" s="109"/>
      <c r="J186" s="36"/>
      <c r="K186" s="109">
        <f>+B186+C186+E186+F186-H186-I186</f>
        <v>85.10000000000004</v>
      </c>
      <c r="L186" s="109"/>
      <c r="N186" s="40">
        <f>+K186/40</f>
        <v>2.127500000000001</v>
      </c>
      <c r="O186" s="4"/>
    </row>
    <row r="187" spans="1:15" ht="12.75" customHeight="1">
      <c r="A187" s="35" t="s">
        <v>16</v>
      </c>
      <c r="B187" s="111">
        <f>+K179</f>
        <v>0</v>
      </c>
      <c r="C187" s="111"/>
      <c r="D187" s="36"/>
      <c r="E187" s="111">
        <f>+E179</f>
        <v>0</v>
      </c>
      <c r="F187" s="111"/>
      <c r="G187" s="37"/>
      <c r="H187" s="109">
        <f>'#23'!R16</f>
        <v>0</v>
      </c>
      <c r="I187" s="109"/>
      <c r="J187" s="36"/>
      <c r="K187" s="116">
        <f>+B187+E187-H187</f>
        <v>0</v>
      </c>
      <c r="L187" s="116"/>
      <c r="N187" s="40">
        <f>+K187/40</f>
        <v>0</v>
      </c>
      <c r="O187" s="80"/>
    </row>
    <row r="188" spans="1:15" ht="12.75" customHeight="1">
      <c r="A188" s="28" t="s">
        <v>114</v>
      </c>
      <c r="B188" s="111">
        <f>+K180</f>
        <v>80</v>
      </c>
      <c r="C188" s="111"/>
      <c r="D188" s="36"/>
      <c r="E188" s="111">
        <f>'#23'!R$26</f>
        <v>0</v>
      </c>
      <c r="F188" s="111"/>
      <c r="G188" s="70"/>
      <c r="H188" s="109">
        <f>'#23'!R$17</f>
        <v>0</v>
      </c>
      <c r="I188" s="109"/>
      <c r="J188" s="36"/>
      <c r="K188" s="109">
        <f>+B188+E188-H188</f>
        <v>80</v>
      </c>
      <c r="L188" s="109"/>
      <c r="N188" s="40">
        <f>+K188/40</f>
        <v>2</v>
      </c>
      <c r="O188" s="4"/>
    </row>
    <row r="189" spans="1:15" ht="12.75" customHeight="1">
      <c r="A189" s="35" t="s">
        <v>83</v>
      </c>
      <c r="B189" s="111">
        <f>K181</f>
        <v>0</v>
      </c>
      <c r="C189" s="111"/>
      <c r="D189" s="36"/>
      <c r="E189" s="111"/>
      <c r="F189" s="111"/>
      <c r="G189" s="37"/>
      <c r="H189" s="109">
        <f>'#23'!R21</f>
        <v>0</v>
      </c>
      <c r="I189" s="109"/>
      <c r="J189" s="36"/>
      <c r="K189" s="109">
        <f>+B189+E189-H189</f>
        <v>0</v>
      </c>
      <c r="L189" s="109"/>
      <c r="N189" s="40"/>
      <c r="O189" s="4"/>
    </row>
    <row r="190" ht="12.75" customHeight="1"/>
    <row r="191" spans="1:12" ht="12.75" customHeight="1">
      <c r="A191" s="61"/>
      <c r="B191" s="19"/>
      <c r="C191" s="19"/>
      <c r="D191" s="19"/>
      <c r="E191" s="19"/>
      <c r="F191" s="19"/>
      <c r="G191" s="34" t="s">
        <v>107</v>
      </c>
      <c r="H191" s="19"/>
      <c r="I191" s="19"/>
      <c r="J191" s="19"/>
      <c r="K191" s="19"/>
      <c r="L191" s="19"/>
    </row>
    <row r="192" spans="2:15" ht="12.75" customHeight="1">
      <c r="B192" s="115" t="s">
        <v>62</v>
      </c>
      <c r="C192" s="115"/>
      <c r="E192" s="113" t="s">
        <v>63</v>
      </c>
      <c r="F192" s="113"/>
      <c r="H192" s="113" t="s">
        <v>68</v>
      </c>
      <c r="I192" s="113"/>
      <c r="K192" s="115" t="s">
        <v>64</v>
      </c>
      <c r="L192" s="115"/>
      <c r="O192" s="4"/>
    </row>
    <row r="193" spans="2:15" ht="12.75" customHeight="1">
      <c r="B193" s="114"/>
      <c r="C193" s="114"/>
      <c r="E193" s="114"/>
      <c r="F193" s="114"/>
      <c r="H193" s="114"/>
      <c r="I193" s="114"/>
      <c r="K193" s="114"/>
      <c r="L193" s="114"/>
      <c r="O193" s="4"/>
    </row>
    <row r="194" spans="1:15" ht="12.75" customHeight="1">
      <c r="A194" s="35" t="s">
        <v>15</v>
      </c>
      <c r="B194" s="109">
        <f>+K186</f>
        <v>85.10000000000004</v>
      </c>
      <c r="C194" s="109"/>
      <c r="D194" s="36"/>
      <c r="E194" s="109">
        <f>+E186</f>
        <v>3.7</v>
      </c>
      <c r="F194" s="109"/>
      <c r="G194" s="37"/>
      <c r="H194" s="109">
        <f>'#24'!R15</f>
        <v>0</v>
      </c>
      <c r="I194" s="109"/>
      <c r="J194" s="36"/>
      <c r="K194" s="109">
        <f>+B194+C194+E194+F194-H194-I194</f>
        <v>88.80000000000004</v>
      </c>
      <c r="L194" s="109"/>
      <c r="N194" s="40">
        <f>+K194/40</f>
        <v>2.220000000000001</v>
      </c>
      <c r="O194" s="4"/>
    </row>
    <row r="195" spans="1:15" ht="12.75" customHeight="1">
      <c r="A195" s="35" t="s">
        <v>16</v>
      </c>
      <c r="B195" s="111">
        <f>+K187</f>
        <v>0</v>
      </c>
      <c r="C195" s="111"/>
      <c r="D195" s="36"/>
      <c r="E195" s="111">
        <f>+E187</f>
        <v>0</v>
      </c>
      <c r="F195" s="111"/>
      <c r="G195" s="37"/>
      <c r="H195" s="109">
        <f>'#24'!R16</f>
        <v>0</v>
      </c>
      <c r="I195" s="109"/>
      <c r="J195" s="36"/>
      <c r="K195" s="109">
        <f>+B195+E195-H195</f>
        <v>0</v>
      </c>
      <c r="L195" s="109"/>
      <c r="N195" s="40">
        <f>+K195/40</f>
        <v>0</v>
      </c>
      <c r="O195" s="80"/>
    </row>
    <row r="196" spans="1:15" ht="12.75" customHeight="1">
      <c r="A196" s="28" t="s">
        <v>114</v>
      </c>
      <c r="B196" s="111">
        <f>+K188</f>
        <v>80</v>
      </c>
      <c r="C196" s="111"/>
      <c r="D196" s="36"/>
      <c r="E196" s="111">
        <f>'#24'!R$26</f>
        <v>0</v>
      </c>
      <c r="F196" s="111"/>
      <c r="G196" s="70"/>
      <c r="H196" s="109">
        <f>'#24'!R$17</f>
        <v>0</v>
      </c>
      <c r="I196" s="109"/>
      <c r="J196" s="36"/>
      <c r="K196" s="109">
        <f>+B196+E196-H196</f>
        <v>80</v>
      </c>
      <c r="L196" s="109"/>
      <c r="N196" s="40">
        <f>+K196/40</f>
        <v>2</v>
      </c>
      <c r="O196" s="4"/>
    </row>
    <row r="197" spans="1:15" ht="12.75" customHeight="1">
      <c r="A197" s="35" t="s">
        <v>83</v>
      </c>
      <c r="B197" s="111">
        <f>K189</f>
        <v>0</v>
      </c>
      <c r="C197" s="111"/>
      <c r="D197" s="36"/>
      <c r="E197" s="111"/>
      <c r="F197" s="111"/>
      <c r="G197" s="37"/>
      <c r="H197" s="109">
        <f>'#24'!R21</f>
        <v>0</v>
      </c>
      <c r="I197" s="109"/>
      <c r="J197" s="36"/>
      <c r="K197" s="109">
        <f>+B197+E197-H197</f>
        <v>0</v>
      </c>
      <c r="L197" s="109"/>
      <c r="N197" s="40"/>
      <c r="O197" s="4"/>
    </row>
    <row r="198" ht="12.75" customHeight="1"/>
    <row r="199" spans="1:12" ht="12.75" customHeight="1">
      <c r="A199" s="61"/>
      <c r="B199" s="19"/>
      <c r="C199" s="19"/>
      <c r="D199" s="19"/>
      <c r="E199" s="19"/>
      <c r="F199" s="19"/>
      <c r="G199" s="34" t="s">
        <v>108</v>
      </c>
      <c r="H199" s="19"/>
      <c r="I199" s="19"/>
      <c r="J199" s="19"/>
      <c r="K199" s="19"/>
      <c r="L199" s="19"/>
    </row>
    <row r="200" spans="2:15" ht="12.75" customHeight="1">
      <c r="B200" s="115" t="s">
        <v>62</v>
      </c>
      <c r="C200" s="115"/>
      <c r="E200" s="113" t="s">
        <v>63</v>
      </c>
      <c r="F200" s="113"/>
      <c r="H200" s="113" t="s">
        <v>68</v>
      </c>
      <c r="I200" s="113"/>
      <c r="K200" s="115" t="s">
        <v>64</v>
      </c>
      <c r="L200" s="115"/>
      <c r="O200" s="4"/>
    </row>
    <row r="201" spans="2:15" ht="12.75" customHeight="1">
      <c r="B201" s="114"/>
      <c r="C201" s="114"/>
      <c r="E201" s="114"/>
      <c r="F201" s="114"/>
      <c r="H201" s="114"/>
      <c r="I201" s="114"/>
      <c r="K201" s="114"/>
      <c r="L201" s="114"/>
      <c r="O201" s="4"/>
    </row>
    <row r="202" spans="1:15" ht="12.75" customHeight="1">
      <c r="A202" s="35" t="s">
        <v>15</v>
      </c>
      <c r="B202" s="109">
        <f>+K194</f>
        <v>88.80000000000004</v>
      </c>
      <c r="C202" s="109"/>
      <c r="D202" s="36"/>
      <c r="E202" s="109">
        <f>+E194</f>
        <v>3.7</v>
      </c>
      <c r="F202" s="109"/>
      <c r="G202" s="37"/>
      <c r="H202" s="109">
        <f>'#25'!R15</f>
        <v>0</v>
      </c>
      <c r="I202" s="109"/>
      <c r="J202" s="36"/>
      <c r="K202" s="109">
        <f>+B202+C202+E202+F202-H202-I202</f>
        <v>92.50000000000004</v>
      </c>
      <c r="L202" s="109"/>
      <c r="N202" s="40">
        <f>+K202/40</f>
        <v>2.312500000000001</v>
      </c>
      <c r="O202" s="4"/>
    </row>
    <row r="203" spans="1:15" ht="12.75" customHeight="1">
      <c r="A203" s="35" t="s">
        <v>16</v>
      </c>
      <c r="B203" s="111">
        <f>+K195</f>
        <v>0</v>
      </c>
      <c r="C203" s="111"/>
      <c r="D203" s="36"/>
      <c r="E203" s="111">
        <f>+E195</f>
        <v>0</v>
      </c>
      <c r="F203" s="111"/>
      <c r="G203" s="37"/>
      <c r="H203" s="109">
        <f>'#25'!R16</f>
        <v>0</v>
      </c>
      <c r="I203" s="109"/>
      <c r="J203" s="36"/>
      <c r="K203" s="109">
        <f>+B203+E203-H203</f>
        <v>0</v>
      </c>
      <c r="L203" s="109"/>
      <c r="N203" s="40">
        <f>+K203/40</f>
        <v>0</v>
      </c>
      <c r="O203" s="80"/>
    </row>
    <row r="204" spans="1:14" ht="12.75" customHeight="1">
      <c r="A204" s="28" t="s">
        <v>114</v>
      </c>
      <c r="B204" s="111">
        <f>+K196</f>
        <v>80</v>
      </c>
      <c r="C204" s="111"/>
      <c r="D204" s="36"/>
      <c r="E204" s="111">
        <f>'#25'!R$26</f>
        <v>0</v>
      </c>
      <c r="F204" s="111"/>
      <c r="G204" s="70"/>
      <c r="H204" s="109">
        <f>'#25'!R$17</f>
        <v>0</v>
      </c>
      <c r="I204" s="109"/>
      <c r="J204" s="36"/>
      <c r="K204" s="109">
        <f>+B204+E204-H204</f>
        <v>80</v>
      </c>
      <c r="L204" s="109"/>
      <c r="N204" s="40">
        <f>+K204/40</f>
        <v>2</v>
      </c>
    </row>
    <row r="205" spans="1:14" ht="12.75" customHeight="1">
      <c r="A205" s="35" t="s">
        <v>83</v>
      </c>
      <c r="B205" s="111">
        <f>K197</f>
        <v>0</v>
      </c>
      <c r="C205" s="111"/>
      <c r="D205" s="36"/>
      <c r="E205" s="111"/>
      <c r="F205" s="111"/>
      <c r="G205" s="37"/>
      <c r="H205" s="109">
        <f>'#25'!R21</f>
        <v>0</v>
      </c>
      <c r="I205" s="109"/>
      <c r="J205" s="36"/>
      <c r="K205" s="109">
        <f>+B205+E205-H205</f>
        <v>0</v>
      </c>
      <c r="L205" s="109"/>
      <c r="N205" s="40"/>
    </row>
    <row r="206" ht="12.75" customHeight="1"/>
    <row r="207" spans="1:12" ht="12.75" customHeight="1">
      <c r="A207" s="61"/>
      <c r="B207" s="19"/>
      <c r="C207" s="19"/>
      <c r="D207" s="19"/>
      <c r="E207" s="19"/>
      <c r="F207" s="19"/>
      <c r="G207" s="34" t="s">
        <v>109</v>
      </c>
      <c r="H207" s="19"/>
      <c r="I207" s="19"/>
      <c r="J207" s="19"/>
      <c r="K207" s="19"/>
      <c r="L207" s="19"/>
    </row>
    <row r="208" spans="2:15" ht="12.75" customHeight="1">
      <c r="B208" s="115" t="s">
        <v>62</v>
      </c>
      <c r="C208" s="115"/>
      <c r="E208" s="113" t="s">
        <v>63</v>
      </c>
      <c r="F208" s="113"/>
      <c r="H208" s="113" t="s">
        <v>68</v>
      </c>
      <c r="I208" s="113"/>
      <c r="K208" s="115" t="s">
        <v>64</v>
      </c>
      <c r="L208" s="115"/>
      <c r="O208" s="4"/>
    </row>
    <row r="209" spans="2:15" ht="12.75" customHeight="1">
      <c r="B209" s="114"/>
      <c r="C209" s="114"/>
      <c r="E209" s="114"/>
      <c r="F209" s="114"/>
      <c r="H209" s="114"/>
      <c r="I209" s="114"/>
      <c r="K209" s="114"/>
      <c r="L209" s="114"/>
      <c r="O209" s="4"/>
    </row>
    <row r="210" spans="1:15" ht="12.75" customHeight="1">
      <c r="A210" s="35" t="s">
        <v>15</v>
      </c>
      <c r="B210" s="109">
        <f>+K202</f>
        <v>92.50000000000004</v>
      </c>
      <c r="C210" s="109"/>
      <c r="D210" s="36"/>
      <c r="E210" s="109">
        <f>+E202</f>
        <v>3.7</v>
      </c>
      <c r="F210" s="109"/>
      <c r="G210" s="37"/>
      <c r="H210" s="109">
        <f>'#26'!R15</f>
        <v>0</v>
      </c>
      <c r="I210" s="109"/>
      <c r="J210" s="36"/>
      <c r="K210" s="109">
        <f>+B210+C210+E210+F210-H210-I210</f>
        <v>96.20000000000005</v>
      </c>
      <c r="L210" s="109"/>
      <c r="N210" s="40">
        <f>+K210/40</f>
        <v>2.405000000000001</v>
      </c>
      <c r="O210" s="4"/>
    </row>
    <row r="211" spans="1:15" ht="12.75" customHeight="1">
      <c r="A211" s="35" t="s">
        <v>16</v>
      </c>
      <c r="B211" s="111">
        <f>+K203</f>
        <v>0</v>
      </c>
      <c r="C211" s="111"/>
      <c r="D211" s="36"/>
      <c r="E211" s="111">
        <f>+E203</f>
        <v>0</v>
      </c>
      <c r="F211" s="111"/>
      <c r="G211" s="37"/>
      <c r="H211" s="109">
        <f>'#26'!R16</f>
        <v>0</v>
      </c>
      <c r="I211" s="109"/>
      <c r="J211" s="36"/>
      <c r="K211" s="109">
        <f>+B211+E211-H211</f>
        <v>0</v>
      </c>
      <c r="L211" s="109"/>
      <c r="N211" s="40">
        <f>+K211/40</f>
        <v>0</v>
      </c>
      <c r="O211" s="80"/>
    </row>
    <row r="212" spans="1:14" ht="12.75" customHeight="1">
      <c r="A212" s="28" t="s">
        <v>114</v>
      </c>
      <c r="B212" s="111">
        <f>+K204</f>
        <v>80</v>
      </c>
      <c r="C212" s="111"/>
      <c r="D212" s="36"/>
      <c r="E212" s="111">
        <f>'#26'!R$26</f>
        <v>0</v>
      </c>
      <c r="F212" s="111"/>
      <c r="G212" s="70"/>
      <c r="H212" s="109">
        <f>'#26'!R$17</f>
        <v>0</v>
      </c>
      <c r="I212" s="109"/>
      <c r="J212" s="36"/>
      <c r="K212" s="109">
        <f>+B212+E212-H212</f>
        <v>80</v>
      </c>
      <c r="L212" s="109"/>
      <c r="N212" s="40">
        <f>+K212/40</f>
        <v>2</v>
      </c>
    </row>
    <row r="213" spans="1:14" ht="12.75" customHeight="1">
      <c r="A213" s="35" t="s">
        <v>83</v>
      </c>
      <c r="B213" s="111">
        <f>K205</f>
        <v>0</v>
      </c>
      <c r="C213" s="111"/>
      <c r="D213" s="36"/>
      <c r="E213" s="111"/>
      <c r="F213" s="111"/>
      <c r="G213" s="37"/>
      <c r="H213" s="109">
        <f>'#26'!R21</f>
        <v>0</v>
      </c>
      <c r="I213" s="109"/>
      <c r="J213" s="36"/>
      <c r="K213" s="109">
        <f>+B213+E213-H213</f>
        <v>0</v>
      </c>
      <c r="L213" s="109"/>
      <c r="N213" s="40"/>
    </row>
    <row r="215" spans="1:12" ht="12.75" customHeight="1">
      <c r="A215" s="61"/>
      <c r="B215" s="19"/>
      <c r="C215" s="19"/>
      <c r="D215" s="19"/>
      <c r="E215" s="19"/>
      <c r="F215" s="19"/>
      <c r="G215" s="34" t="s">
        <v>84</v>
      </c>
      <c r="H215" s="19"/>
      <c r="I215" s="19"/>
      <c r="J215" s="19"/>
      <c r="K215" s="19"/>
      <c r="L215" s="19"/>
    </row>
    <row r="216" spans="2:15" ht="12.75" customHeight="1">
      <c r="B216" s="115" t="s">
        <v>62</v>
      </c>
      <c r="C216" s="115"/>
      <c r="E216" s="113" t="s">
        <v>63</v>
      </c>
      <c r="F216" s="113"/>
      <c r="H216" s="113" t="s">
        <v>68</v>
      </c>
      <c r="I216" s="113"/>
      <c r="K216" s="115" t="s">
        <v>64</v>
      </c>
      <c r="L216" s="115"/>
      <c r="O216" s="4"/>
    </row>
    <row r="217" spans="2:15" ht="12.75" customHeight="1">
      <c r="B217" s="114"/>
      <c r="C217" s="114"/>
      <c r="E217" s="114"/>
      <c r="F217" s="114"/>
      <c r="H217" s="114"/>
      <c r="I217" s="114"/>
      <c r="K217" s="114"/>
      <c r="L217" s="114"/>
      <c r="O217" s="4"/>
    </row>
    <row r="218" spans="1:15" ht="12.75" customHeight="1">
      <c r="A218" s="35" t="s">
        <v>15</v>
      </c>
      <c r="B218" s="109">
        <f>+K210</f>
        <v>96.20000000000005</v>
      </c>
      <c r="C218" s="109"/>
      <c r="D218" s="36"/>
      <c r="E218" s="109">
        <f>+E210</f>
        <v>3.7</v>
      </c>
      <c r="F218" s="109"/>
      <c r="G218" s="37"/>
      <c r="H218" s="109">
        <f>-'#1-2018'!R15</f>
        <v>0</v>
      </c>
      <c r="I218" s="109"/>
      <c r="J218" s="36"/>
      <c r="K218" s="109">
        <f>+B218+C218+E218+F218-H218-I218</f>
        <v>99.90000000000005</v>
      </c>
      <c r="L218" s="109"/>
      <c r="N218" s="40">
        <f>+K218/40</f>
        <v>2.4975000000000014</v>
      </c>
      <c r="O218" s="4"/>
    </row>
    <row r="219" spans="1:15" ht="12.75" customHeight="1">
      <c r="A219" s="35" t="s">
        <v>16</v>
      </c>
      <c r="B219" s="111">
        <f>+K211</f>
        <v>0</v>
      </c>
      <c r="C219" s="111"/>
      <c r="D219" s="36"/>
      <c r="E219" s="111">
        <f>+E211</f>
        <v>0</v>
      </c>
      <c r="F219" s="111"/>
      <c r="G219" s="37"/>
      <c r="H219" s="109">
        <f>'#1-2018'!R16</f>
        <v>0</v>
      </c>
      <c r="I219" s="109"/>
      <c r="J219" s="36"/>
      <c r="K219" s="109">
        <f>+B219+E219-H219</f>
        <v>0</v>
      </c>
      <c r="L219" s="109"/>
      <c r="N219" s="40">
        <f>+K219/40</f>
        <v>0</v>
      </c>
      <c r="O219" s="80"/>
    </row>
    <row r="220" spans="1:14" ht="12.75" customHeight="1">
      <c r="A220" s="28" t="s">
        <v>114</v>
      </c>
      <c r="B220" s="111">
        <f>+K212</f>
        <v>80</v>
      </c>
      <c r="C220" s="111"/>
      <c r="D220" s="36"/>
      <c r="E220" s="111">
        <f>'#1-2018'!R26</f>
        <v>0</v>
      </c>
      <c r="F220" s="111"/>
      <c r="G220" s="70"/>
      <c r="H220" s="109">
        <f>'#1-2018'!R17</f>
        <v>0</v>
      </c>
      <c r="I220" s="109"/>
      <c r="J220" s="36"/>
      <c r="K220" s="109">
        <f>+B220+E220-H220</f>
        <v>80</v>
      </c>
      <c r="L220" s="109"/>
      <c r="N220" s="40">
        <f>+K220/40</f>
        <v>2</v>
      </c>
    </row>
    <row r="221" spans="1:14" ht="12.75" customHeight="1">
      <c r="A221" s="35" t="s">
        <v>83</v>
      </c>
      <c r="B221" s="111">
        <f>K213</f>
        <v>0</v>
      </c>
      <c r="C221" s="111"/>
      <c r="D221" s="36"/>
      <c r="E221" s="111"/>
      <c r="F221" s="111"/>
      <c r="G221" s="37"/>
      <c r="H221" s="109">
        <f>-'#1-2018'!R21</f>
        <v>0</v>
      </c>
      <c r="I221" s="109"/>
      <c r="J221" s="36"/>
      <c r="K221" s="109">
        <f>+B221+E221-H221</f>
        <v>0</v>
      </c>
      <c r="L221" s="109"/>
      <c r="N221" s="40"/>
    </row>
  </sheetData>
  <sheetProtection/>
  <mergeCells count="640">
    <mergeCell ref="H220:I220"/>
    <mergeCell ref="K220:L220"/>
    <mergeCell ref="B216:C216"/>
    <mergeCell ref="E216:F216"/>
    <mergeCell ref="H216:I216"/>
    <mergeCell ref="K216:L216"/>
    <mergeCell ref="B218:C218"/>
    <mergeCell ref="E218:F218"/>
    <mergeCell ref="H218:I218"/>
    <mergeCell ref="K218:L218"/>
    <mergeCell ref="B221:C221"/>
    <mergeCell ref="E221:F221"/>
    <mergeCell ref="H221:I221"/>
    <mergeCell ref="K221:L221"/>
    <mergeCell ref="B219:C219"/>
    <mergeCell ref="E219:F219"/>
    <mergeCell ref="H219:I219"/>
    <mergeCell ref="K219:L219"/>
    <mergeCell ref="B220:C220"/>
    <mergeCell ref="E220:F220"/>
    <mergeCell ref="B205:C205"/>
    <mergeCell ref="E205:F205"/>
    <mergeCell ref="H205:I205"/>
    <mergeCell ref="K205:L205"/>
    <mergeCell ref="B213:C213"/>
    <mergeCell ref="E213:F213"/>
    <mergeCell ref="H213:I213"/>
    <mergeCell ref="K213:L213"/>
    <mergeCell ref="B208:C208"/>
    <mergeCell ref="E208:F208"/>
    <mergeCell ref="H208:I208"/>
    <mergeCell ref="K208:L208"/>
    <mergeCell ref="B209:C209"/>
    <mergeCell ref="E209:F209"/>
    <mergeCell ref="B211:C211"/>
    <mergeCell ref="E211:F211"/>
    <mergeCell ref="H211:I211"/>
    <mergeCell ref="K211:L211"/>
    <mergeCell ref="H209:I209"/>
    <mergeCell ref="K209:L209"/>
    <mergeCell ref="B212:C212"/>
    <mergeCell ref="E212:F212"/>
    <mergeCell ref="H212:I212"/>
    <mergeCell ref="K212:L212"/>
    <mergeCell ref="B217:C217"/>
    <mergeCell ref="E217:F217"/>
    <mergeCell ref="H217:I217"/>
    <mergeCell ref="K217:L217"/>
    <mergeCell ref="E202:F202"/>
    <mergeCell ref="H202:I202"/>
    <mergeCell ref="K204:L204"/>
    <mergeCell ref="B203:C203"/>
    <mergeCell ref="E203:F203"/>
    <mergeCell ref="H203:I203"/>
    <mergeCell ref="K203:L203"/>
    <mergeCell ref="E204:F204"/>
    <mergeCell ref="B204:C204"/>
    <mergeCell ref="H204:I204"/>
    <mergeCell ref="B197:C197"/>
    <mergeCell ref="E197:F197"/>
    <mergeCell ref="H197:I197"/>
    <mergeCell ref="K197:L197"/>
    <mergeCell ref="K202:L202"/>
    <mergeCell ref="B201:C201"/>
    <mergeCell ref="E201:F201"/>
    <mergeCell ref="H201:I201"/>
    <mergeCell ref="K201:L201"/>
    <mergeCell ref="B202:C202"/>
    <mergeCell ref="H194:I194"/>
    <mergeCell ref="K194:L194"/>
    <mergeCell ref="K200:L200"/>
    <mergeCell ref="B196:C196"/>
    <mergeCell ref="H196:I196"/>
    <mergeCell ref="K196:L196"/>
    <mergeCell ref="E196:F196"/>
    <mergeCell ref="B200:C200"/>
    <mergeCell ref="E200:F200"/>
    <mergeCell ref="H200:I200"/>
    <mergeCell ref="B189:C189"/>
    <mergeCell ref="E189:F189"/>
    <mergeCell ref="H189:I189"/>
    <mergeCell ref="K189:L189"/>
    <mergeCell ref="B195:C195"/>
    <mergeCell ref="E195:F195"/>
    <mergeCell ref="H195:I195"/>
    <mergeCell ref="K195:L195"/>
    <mergeCell ref="B194:C194"/>
    <mergeCell ref="E194:F194"/>
    <mergeCell ref="K187:L187"/>
    <mergeCell ref="E188:F188"/>
    <mergeCell ref="B193:C193"/>
    <mergeCell ref="E193:F193"/>
    <mergeCell ref="H193:I193"/>
    <mergeCell ref="K193:L193"/>
    <mergeCell ref="B192:C192"/>
    <mergeCell ref="E192:F192"/>
    <mergeCell ref="H192:I192"/>
    <mergeCell ref="K192:L192"/>
    <mergeCell ref="B181:C181"/>
    <mergeCell ref="E181:F181"/>
    <mergeCell ref="H181:I181"/>
    <mergeCell ref="K181:L181"/>
    <mergeCell ref="B188:C188"/>
    <mergeCell ref="H188:I188"/>
    <mergeCell ref="K188:L188"/>
    <mergeCell ref="B187:C187"/>
    <mergeCell ref="E187:F187"/>
    <mergeCell ref="H187:I187"/>
    <mergeCell ref="H180:I180"/>
    <mergeCell ref="K180:L180"/>
    <mergeCell ref="B186:C186"/>
    <mergeCell ref="E186:F186"/>
    <mergeCell ref="H186:I186"/>
    <mergeCell ref="K186:L186"/>
    <mergeCell ref="B185:C185"/>
    <mergeCell ref="E185:F185"/>
    <mergeCell ref="H185:I185"/>
    <mergeCell ref="K185:L185"/>
    <mergeCell ref="E180:F180"/>
    <mergeCell ref="B178:C178"/>
    <mergeCell ref="E178:F178"/>
    <mergeCell ref="H178:I178"/>
    <mergeCell ref="K178:L178"/>
    <mergeCell ref="B184:C184"/>
    <mergeCell ref="E184:F184"/>
    <mergeCell ref="H184:I184"/>
    <mergeCell ref="K184:L184"/>
    <mergeCell ref="B180:C180"/>
    <mergeCell ref="B173:C173"/>
    <mergeCell ref="E173:F173"/>
    <mergeCell ref="H173:I173"/>
    <mergeCell ref="K173:L173"/>
    <mergeCell ref="B179:C179"/>
    <mergeCell ref="E179:F179"/>
    <mergeCell ref="H179:I179"/>
    <mergeCell ref="K179:L179"/>
    <mergeCell ref="K171:L171"/>
    <mergeCell ref="E172:F172"/>
    <mergeCell ref="B177:C177"/>
    <mergeCell ref="E177:F177"/>
    <mergeCell ref="H177:I177"/>
    <mergeCell ref="K177:L177"/>
    <mergeCell ref="B176:C176"/>
    <mergeCell ref="E176:F176"/>
    <mergeCell ref="H176:I176"/>
    <mergeCell ref="K176:L176"/>
    <mergeCell ref="B165:C165"/>
    <mergeCell ref="E165:F165"/>
    <mergeCell ref="H165:I165"/>
    <mergeCell ref="K165:L165"/>
    <mergeCell ref="B172:C172"/>
    <mergeCell ref="H172:I172"/>
    <mergeCell ref="K172:L172"/>
    <mergeCell ref="B171:C171"/>
    <mergeCell ref="E171:F171"/>
    <mergeCell ref="H171:I171"/>
    <mergeCell ref="H164:I164"/>
    <mergeCell ref="K164:L164"/>
    <mergeCell ref="B170:C170"/>
    <mergeCell ref="E170:F170"/>
    <mergeCell ref="H170:I170"/>
    <mergeCell ref="K170:L170"/>
    <mergeCell ref="B169:C169"/>
    <mergeCell ref="E169:F169"/>
    <mergeCell ref="H169:I169"/>
    <mergeCell ref="K169:L169"/>
    <mergeCell ref="E164:F164"/>
    <mergeCell ref="B162:C162"/>
    <mergeCell ref="E162:F162"/>
    <mergeCell ref="H162:I162"/>
    <mergeCell ref="K162:L162"/>
    <mergeCell ref="B168:C168"/>
    <mergeCell ref="E168:F168"/>
    <mergeCell ref="H168:I168"/>
    <mergeCell ref="K168:L168"/>
    <mergeCell ref="B164:C164"/>
    <mergeCell ref="B157:C157"/>
    <mergeCell ref="E157:F157"/>
    <mergeCell ref="H157:I157"/>
    <mergeCell ref="K157:L157"/>
    <mergeCell ref="B163:C163"/>
    <mergeCell ref="E163:F163"/>
    <mergeCell ref="H163:I163"/>
    <mergeCell ref="K163:L163"/>
    <mergeCell ref="K155:L155"/>
    <mergeCell ref="E156:F156"/>
    <mergeCell ref="B161:C161"/>
    <mergeCell ref="E161:F161"/>
    <mergeCell ref="H161:I161"/>
    <mergeCell ref="K161:L161"/>
    <mergeCell ref="B160:C160"/>
    <mergeCell ref="E160:F160"/>
    <mergeCell ref="H160:I160"/>
    <mergeCell ref="K160:L160"/>
    <mergeCell ref="B149:C149"/>
    <mergeCell ref="E149:F149"/>
    <mergeCell ref="H149:I149"/>
    <mergeCell ref="K149:L149"/>
    <mergeCell ref="B156:C156"/>
    <mergeCell ref="H156:I156"/>
    <mergeCell ref="K156:L156"/>
    <mergeCell ref="B155:C155"/>
    <mergeCell ref="E155:F155"/>
    <mergeCell ref="H155:I155"/>
    <mergeCell ref="H148:I148"/>
    <mergeCell ref="K148:L148"/>
    <mergeCell ref="B154:C154"/>
    <mergeCell ref="E154:F154"/>
    <mergeCell ref="H154:I154"/>
    <mergeCell ref="K154:L154"/>
    <mergeCell ref="B153:C153"/>
    <mergeCell ref="E153:F153"/>
    <mergeCell ref="H153:I153"/>
    <mergeCell ref="K153:L153"/>
    <mergeCell ref="E148:F148"/>
    <mergeCell ref="B146:C146"/>
    <mergeCell ref="E146:F146"/>
    <mergeCell ref="H146:I146"/>
    <mergeCell ref="K146:L146"/>
    <mergeCell ref="B152:C152"/>
    <mergeCell ref="E152:F152"/>
    <mergeCell ref="H152:I152"/>
    <mergeCell ref="K152:L152"/>
    <mergeCell ref="B148:C148"/>
    <mergeCell ref="B141:C141"/>
    <mergeCell ref="E141:F141"/>
    <mergeCell ref="H141:I141"/>
    <mergeCell ref="K141:L141"/>
    <mergeCell ref="B147:C147"/>
    <mergeCell ref="E147:F147"/>
    <mergeCell ref="H147:I147"/>
    <mergeCell ref="K147:L147"/>
    <mergeCell ref="K139:L139"/>
    <mergeCell ref="E140:F140"/>
    <mergeCell ref="B145:C145"/>
    <mergeCell ref="E145:F145"/>
    <mergeCell ref="H145:I145"/>
    <mergeCell ref="K145:L145"/>
    <mergeCell ref="B144:C144"/>
    <mergeCell ref="E144:F144"/>
    <mergeCell ref="H144:I144"/>
    <mergeCell ref="K144:L144"/>
    <mergeCell ref="B133:C133"/>
    <mergeCell ref="E133:F133"/>
    <mergeCell ref="H133:I133"/>
    <mergeCell ref="K133:L133"/>
    <mergeCell ref="B140:C140"/>
    <mergeCell ref="H140:I140"/>
    <mergeCell ref="K140:L140"/>
    <mergeCell ref="B139:C139"/>
    <mergeCell ref="E139:F139"/>
    <mergeCell ref="H139:I139"/>
    <mergeCell ref="H132:I132"/>
    <mergeCell ref="K132:L132"/>
    <mergeCell ref="B138:C138"/>
    <mergeCell ref="E138:F138"/>
    <mergeCell ref="H138:I138"/>
    <mergeCell ref="K138:L138"/>
    <mergeCell ref="B137:C137"/>
    <mergeCell ref="E137:F137"/>
    <mergeCell ref="H137:I137"/>
    <mergeCell ref="K137:L137"/>
    <mergeCell ref="E132:F132"/>
    <mergeCell ref="B130:C130"/>
    <mergeCell ref="E130:F130"/>
    <mergeCell ref="H130:I130"/>
    <mergeCell ref="K130:L130"/>
    <mergeCell ref="B136:C136"/>
    <mergeCell ref="E136:F136"/>
    <mergeCell ref="H136:I136"/>
    <mergeCell ref="K136:L136"/>
    <mergeCell ref="B132:C132"/>
    <mergeCell ref="B125:C125"/>
    <mergeCell ref="E125:F125"/>
    <mergeCell ref="H125:I125"/>
    <mergeCell ref="K125:L125"/>
    <mergeCell ref="B131:C131"/>
    <mergeCell ref="E131:F131"/>
    <mergeCell ref="H131:I131"/>
    <mergeCell ref="K131:L131"/>
    <mergeCell ref="K123:L123"/>
    <mergeCell ref="E124:F124"/>
    <mergeCell ref="B129:C129"/>
    <mergeCell ref="E129:F129"/>
    <mergeCell ref="H129:I129"/>
    <mergeCell ref="K129:L129"/>
    <mergeCell ref="B128:C128"/>
    <mergeCell ref="E128:F128"/>
    <mergeCell ref="H128:I128"/>
    <mergeCell ref="K128:L128"/>
    <mergeCell ref="B117:C117"/>
    <mergeCell ref="E117:F117"/>
    <mergeCell ref="H117:I117"/>
    <mergeCell ref="K117:L117"/>
    <mergeCell ref="B124:C124"/>
    <mergeCell ref="H124:I124"/>
    <mergeCell ref="K124:L124"/>
    <mergeCell ref="B123:C123"/>
    <mergeCell ref="E123:F123"/>
    <mergeCell ref="H123:I123"/>
    <mergeCell ref="H116:I116"/>
    <mergeCell ref="K116:L116"/>
    <mergeCell ref="B122:C122"/>
    <mergeCell ref="E122:F122"/>
    <mergeCell ref="H122:I122"/>
    <mergeCell ref="K122:L122"/>
    <mergeCell ref="B121:C121"/>
    <mergeCell ref="E121:F121"/>
    <mergeCell ref="H121:I121"/>
    <mergeCell ref="K121:L121"/>
    <mergeCell ref="E116:F116"/>
    <mergeCell ref="B114:C114"/>
    <mergeCell ref="E114:F114"/>
    <mergeCell ref="H114:I114"/>
    <mergeCell ref="K114:L114"/>
    <mergeCell ref="B120:C120"/>
    <mergeCell ref="E120:F120"/>
    <mergeCell ref="H120:I120"/>
    <mergeCell ref="K120:L120"/>
    <mergeCell ref="B116:C116"/>
    <mergeCell ref="B109:C109"/>
    <mergeCell ref="E109:F109"/>
    <mergeCell ref="H109:I109"/>
    <mergeCell ref="K109:L109"/>
    <mergeCell ref="B115:C115"/>
    <mergeCell ref="E115:F115"/>
    <mergeCell ref="H115:I115"/>
    <mergeCell ref="K115:L115"/>
    <mergeCell ref="K107:L107"/>
    <mergeCell ref="E108:F108"/>
    <mergeCell ref="B113:C113"/>
    <mergeCell ref="E113:F113"/>
    <mergeCell ref="H113:I113"/>
    <mergeCell ref="K113:L113"/>
    <mergeCell ref="B112:C112"/>
    <mergeCell ref="E112:F112"/>
    <mergeCell ref="H112:I112"/>
    <mergeCell ref="K112:L112"/>
    <mergeCell ref="B101:C101"/>
    <mergeCell ref="E101:F101"/>
    <mergeCell ref="H101:I101"/>
    <mergeCell ref="K101:L101"/>
    <mergeCell ref="B108:C108"/>
    <mergeCell ref="H108:I108"/>
    <mergeCell ref="K108:L108"/>
    <mergeCell ref="B107:C107"/>
    <mergeCell ref="E107:F107"/>
    <mergeCell ref="H107:I107"/>
    <mergeCell ref="H100:I100"/>
    <mergeCell ref="K100:L100"/>
    <mergeCell ref="B106:C106"/>
    <mergeCell ref="E106:F106"/>
    <mergeCell ref="H106:I106"/>
    <mergeCell ref="K106:L106"/>
    <mergeCell ref="B105:C105"/>
    <mergeCell ref="E105:F105"/>
    <mergeCell ref="H105:I105"/>
    <mergeCell ref="K105:L105"/>
    <mergeCell ref="E100:F100"/>
    <mergeCell ref="B98:C98"/>
    <mergeCell ref="E98:F98"/>
    <mergeCell ref="H98:I98"/>
    <mergeCell ref="K98:L98"/>
    <mergeCell ref="B104:C104"/>
    <mergeCell ref="E104:F104"/>
    <mergeCell ref="H104:I104"/>
    <mergeCell ref="K104:L104"/>
    <mergeCell ref="B100:C100"/>
    <mergeCell ref="B93:C93"/>
    <mergeCell ref="E93:F93"/>
    <mergeCell ref="H93:I93"/>
    <mergeCell ref="K93:L93"/>
    <mergeCell ref="B99:C99"/>
    <mergeCell ref="E99:F99"/>
    <mergeCell ref="H99:I99"/>
    <mergeCell ref="K99:L99"/>
    <mergeCell ref="B97:C97"/>
    <mergeCell ref="E97:F97"/>
    <mergeCell ref="H97:I97"/>
    <mergeCell ref="K97:L97"/>
    <mergeCell ref="B96:C96"/>
    <mergeCell ref="E96:F96"/>
    <mergeCell ref="H96:I96"/>
    <mergeCell ref="K96:L96"/>
    <mergeCell ref="B21:C21"/>
    <mergeCell ref="E21:F21"/>
    <mergeCell ref="B92:C92"/>
    <mergeCell ref="H92:I92"/>
    <mergeCell ref="K92:L92"/>
    <mergeCell ref="B91:C91"/>
    <mergeCell ref="E91:F91"/>
    <mergeCell ref="H91:I91"/>
    <mergeCell ref="K91:L91"/>
    <mergeCell ref="E92:F92"/>
    <mergeCell ref="H26:I26"/>
    <mergeCell ref="K26:L26"/>
    <mergeCell ref="B20:C20"/>
    <mergeCell ref="E20:F20"/>
    <mergeCell ref="H20:I20"/>
    <mergeCell ref="K20:L20"/>
    <mergeCell ref="B24:C24"/>
    <mergeCell ref="E24:F24"/>
    <mergeCell ref="H24:I24"/>
    <mergeCell ref="K24:L24"/>
    <mergeCell ref="B88:C88"/>
    <mergeCell ref="E88:F88"/>
    <mergeCell ref="H88:I88"/>
    <mergeCell ref="K88:L88"/>
    <mergeCell ref="B25:C25"/>
    <mergeCell ref="E25:F25"/>
    <mergeCell ref="H25:I25"/>
    <mergeCell ref="K25:L25"/>
    <mergeCell ref="B26:C26"/>
    <mergeCell ref="E26:F26"/>
    <mergeCell ref="H12:I12"/>
    <mergeCell ref="K12:L12"/>
    <mergeCell ref="B16:C16"/>
    <mergeCell ref="E16:F16"/>
    <mergeCell ref="H16:I16"/>
    <mergeCell ref="K16:L16"/>
    <mergeCell ref="B18:C18"/>
    <mergeCell ref="E18:F18"/>
    <mergeCell ref="H18:I18"/>
    <mergeCell ref="K18:L18"/>
    <mergeCell ref="H11:I11"/>
    <mergeCell ref="B11:C11"/>
    <mergeCell ref="E11:F11"/>
    <mergeCell ref="K11:L11"/>
    <mergeCell ref="B12:C12"/>
    <mergeCell ref="E12:F12"/>
    <mergeCell ref="B8:C8"/>
    <mergeCell ref="E8:F8"/>
    <mergeCell ref="H8:I8"/>
    <mergeCell ref="K8:L8"/>
    <mergeCell ref="B10:C10"/>
    <mergeCell ref="E10:F10"/>
    <mergeCell ref="H10:I10"/>
    <mergeCell ref="K10:L10"/>
    <mergeCell ref="E27:F27"/>
    <mergeCell ref="H27:I27"/>
    <mergeCell ref="K27:L27"/>
    <mergeCell ref="B28:C28"/>
    <mergeCell ref="E28:F28"/>
    <mergeCell ref="H28:I28"/>
    <mergeCell ref="K28:L28"/>
    <mergeCell ref="B27:C27"/>
    <mergeCell ref="B32:C32"/>
    <mergeCell ref="E32:F32"/>
    <mergeCell ref="H32:I32"/>
    <mergeCell ref="K32:L32"/>
    <mergeCell ref="B33:C33"/>
    <mergeCell ref="E33:F33"/>
    <mergeCell ref="H33:I33"/>
    <mergeCell ref="K33:L33"/>
    <mergeCell ref="B34:C34"/>
    <mergeCell ref="E34:F34"/>
    <mergeCell ref="H34:I34"/>
    <mergeCell ref="K34:L34"/>
    <mergeCell ref="B35:C35"/>
    <mergeCell ref="E35:F35"/>
    <mergeCell ref="H35:I35"/>
    <mergeCell ref="K35:L35"/>
    <mergeCell ref="B36:C36"/>
    <mergeCell ref="E36:F36"/>
    <mergeCell ref="H36:I36"/>
    <mergeCell ref="K36:L36"/>
    <mergeCell ref="B40:C40"/>
    <mergeCell ref="E40:F40"/>
    <mergeCell ref="H40:I40"/>
    <mergeCell ref="K40:L40"/>
    <mergeCell ref="B41:C41"/>
    <mergeCell ref="E41:F41"/>
    <mergeCell ref="H41:I41"/>
    <mergeCell ref="K41:L41"/>
    <mergeCell ref="B42:C42"/>
    <mergeCell ref="E42:F42"/>
    <mergeCell ref="H42:I42"/>
    <mergeCell ref="K42:L42"/>
    <mergeCell ref="H43:I43"/>
    <mergeCell ref="K43:L43"/>
    <mergeCell ref="B44:C44"/>
    <mergeCell ref="E44:F44"/>
    <mergeCell ref="H44:I44"/>
    <mergeCell ref="K44:L44"/>
    <mergeCell ref="H51:I51"/>
    <mergeCell ref="K51:L51"/>
    <mergeCell ref="B48:C48"/>
    <mergeCell ref="E48:F48"/>
    <mergeCell ref="H48:I48"/>
    <mergeCell ref="K48:L48"/>
    <mergeCell ref="B49:C49"/>
    <mergeCell ref="E49:F49"/>
    <mergeCell ref="H49:I49"/>
    <mergeCell ref="K49:L49"/>
    <mergeCell ref="B53:C53"/>
    <mergeCell ref="E53:F53"/>
    <mergeCell ref="H53:I53"/>
    <mergeCell ref="K53:L53"/>
    <mergeCell ref="B50:C50"/>
    <mergeCell ref="E50:F50"/>
    <mergeCell ref="H50:I50"/>
    <mergeCell ref="K50:L50"/>
    <mergeCell ref="B51:C51"/>
    <mergeCell ref="E51:F51"/>
    <mergeCell ref="H58:I58"/>
    <mergeCell ref="K58:L58"/>
    <mergeCell ref="B52:C52"/>
    <mergeCell ref="E52:F52"/>
    <mergeCell ref="H52:I52"/>
    <mergeCell ref="K52:L52"/>
    <mergeCell ref="B56:C56"/>
    <mergeCell ref="E56:F56"/>
    <mergeCell ref="H56:I56"/>
    <mergeCell ref="K56:L56"/>
    <mergeCell ref="B61:C61"/>
    <mergeCell ref="E61:F61"/>
    <mergeCell ref="H61:I61"/>
    <mergeCell ref="K61:L61"/>
    <mergeCell ref="B57:C57"/>
    <mergeCell ref="E57:F57"/>
    <mergeCell ref="H57:I57"/>
    <mergeCell ref="K57:L57"/>
    <mergeCell ref="B58:C58"/>
    <mergeCell ref="E58:F58"/>
    <mergeCell ref="B59:C59"/>
    <mergeCell ref="E59:F59"/>
    <mergeCell ref="H59:I59"/>
    <mergeCell ref="K59:L59"/>
    <mergeCell ref="B60:C60"/>
    <mergeCell ref="E60:F60"/>
    <mergeCell ref="H60:I60"/>
    <mergeCell ref="K60:L60"/>
    <mergeCell ref="B64:C64"/>
    <mergeCell ref="E64:F64"/>
    <mergeCell ref="H64:I64"/>
    <mergeCell ref="K64:L64"/>
    <mergeCell ref="B65:C65"/>
    <mergeCell ref="E65:F65"/>
    <mergeCell ref="H65:I65"/>
    <mergeCell ref="K65:L65"/>
    <mergeCell ref="B66:C66"/>
    <mergeCell ref="E66:F66"/>
    <mergeCell ref="H66:I66"/>
    <mergeCell ref="K66:L66"/>
    <mergeCell ref="B67:C67"/>
    <mergeCell ref="E67:F67"/>
    <mergeCell ref="H67:I67"/>
    <mergeCell ref="K67:L67"/>
    <mergeCell ref="B68:C68"/>
    <mergeCell ref="H68:I68"/>
    <mergeCell ref="K68:L68"/>
    <mergeCell ref="B72:C72"/>
    <mergeCell ref="E72:F72"/>
    <mergeCell ref="H72:I72"/>
    <mergeCell ref="K72:L72"/>
    <mergeCell ref="E68:F68"/>
    <mergeCell ref="B69:C69"/>
    <mergeCell ref="E69:F69"/>
    <mergeCell ref="B76:C76"/>
    <mergeCell ref="H76:I76"/>
    <mergeCell ref="K76:L76"/>
    <mergeCell ref="B73:C73"/>
    <mergeCell ref="E73:F73"/>
    <mergeCell ref="H73:I73"/>
    <mergeCell ref="K73:L73"/>
    <mergeCell ref="B74:C74"/>
    <mergeCell ref="E74:F74"/>
    <mergeCell ref="H74:I74"/>
    <mergeCell ref="B80:C80"/>
    <mergeCell ref="E80:F80"/>
    <mergeCell ref="H80:I80"/>
    <mergeCell ref="K80:L80"/>
    <mergeCell ref="K83:L83"/>
    <mergeCell ref="E76:F76"/>
    <mergeCell ref="B81:C81"/>
    <mergeCell ref="E81:F81"/>
    <mergeCell ref="H81:I81"/>
    <mergeCell ref="K81:L81"/>
    <mergeCell ref="B90:C90"/>
    <mergeCell ref="E90:F90"/>
    <mergeCell ref="H90:I90"/>
    <mergeCell ref="K90:L90"/>
    <mergeCell ref="B89:C89"/>
    <mergeCell ref="E89:F89"/>
    <mergeCell ref="H89:I89"/>
    <mergeCell ref="K89:L89"/>
    <mergeCell ref="B84:C84"/>
    <mergeCell ref="H84:I84"/>
    <mergeCell ref="K84:L84"/>
    <mergeCell ref="B83:C83"/>
    <mergeCell ref="E83:F83"/>
    <mergeCell ref="H83:I83"/>
    <mergeCell ref="E84:F84"/>
    <mergeCell ref="B210:C210"/>
    <mergeCell ref="E210:F210"/>
    <mergeCell ref="H210:I210"/>
    <mergeCell ref="K210:L210"/>
    <mergeCell ref="H77:I77"/>
    <mergeCell ref="K77:L77"/>
    <mergeCell ref="B82:C82"/>
    <mergeCell ref="E82:F82"/>
    <mergeCell ref="H82:I82"/>
    <mergeCell ref="K82:L82"/>
    <mergeCell ref="H69:I69"/>
    <mergeCell ref="K69:L69"/>
    <mergeCell ref="B75:C75"/>
    <mergeCell ref="E75:F75"/>
    <mergeCell ref="H75:I75"/>
    <mergeCell ref="K75:L75"/>
    <mergeCell ref="K74:L74"/>
    <mergeCell ref="B29:C29"/>
    <mergeCell ref="E29:F29"/>
    <mergeCell ref="H29:I29"/>
    <mergeCell ref="K29:L29"/>
    <mergeCell ref="B85:C85"/>
    <mergeCell ref="E85:F85"/>
    <mergeCell ref="H85:I85"/>
    <mergeCell ref="K85:L85"/>
    <mergeCell ref="B77:C77"/>
    <mergeCell ref="E77:F77"/>
    <mergeCell ref="B45:C45"/>
    <mergeCell ref="E45:F45"/>
    <mergeCell ref="H45:I45"/>
    <mergeCell ref="K45:L45"/>
    <mergeCell ref="B37:C37"/>
    <mergeCell ref="E37:F37"/>
    <mergeCell ref="H37:I37"/>
    <mergeCell ref="K37:L37"/>
    <mergeCell ref="B43:C43"/>
    <mergeCell ref="E43:F43"/>
    <mergeCell ref="H21:I21"/>
    <mergeCell ref="K21:L21"/>
    <mergeCell ref="B13:C13"/>
    <mergeCell ref="E13:F13"/>
    <mergeCell ref="H13:I13"/>
    <mergeCell ref="K13:L13"/>
    <mergeCell ref="B19:C19"/>
    <mergeCell ref="E19:F19"/>
    <mergeCell ref="H19:I19"/>
    <mergeCell ref="K19:L19"/>
  </mergeCells>
  <printOptions horizontalCentered="1" verticalCentered="1"/>
  <pageMargins left="0.25" right="0.25" top="0.85" bottom="0.45" header="0.3" footer="0.33"/>
  <pageSetup horizontalDpi="600" verticalDpi="600" orientation="portrait" scale="80" r:id="rId1"/>
  <headerFooter alignWithMargins="0">
    <oddHeader>&amp;C&amp;"Arial,Bold"BI-WEEKLY TIME CARD
Finance Department&amp;"Arial,Regular"
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22.7109375" style="4" customWidth="1"/>
    <col min="2" max="2" width="4.7109375" style="4" customWidth="1"/>
    <col min="3" max="17" width="5.00390625" style="4" customWidth="1"/>
    <col min="18" max="18" width="8.57421875" style="4" customWidth="1"/>
    <col min="19" max="16384" width="9.140625" style="19" customWidth="1"/>
  </cols>
  <sheetData>
    <row r="1" ht="15">
      <c r="I1" s="91" t="s">
        <v>72</v>
      </c>
    </row>
    <row r="2" ht="15">
      <c r="I2" s="91" t="s">
        <v>116</v>
      </c>
    </row>
    <row r="5" ht="12" thickBot="1"/>
    <row r="6" spans="1:18" ht="18" customHeight="1">
      <c r="A6" s="1"/>
      <c r="B6" s="2"/>
      <c r="C6" s="2"/>
      <c r="D6" s="47" t="s">
        <v>0</v>
      </c>
      <c r="E6" s="108">
        <v>42750</v>
      </c>
      <c r="F6" s="104"/>
      <c r="G6" s="104"/>
      <c r="H6" s="44" t="s">
        <v>2</v>
      </c>
      <c r="I6" s="108">
        <v>42763</v>
      </c>
      <c r="J6" s="104"/>
      <c r="K6" s="2"/>
      <c r="L6" s="2" t="s">
        <v>3</v>
      </c>
      <c r="M6" s="2"/>
      <c r="N6" s="2"/>
      <c r="O6" s="57">
        <v>3</v>
      </c>
      <c r="P6" s="2"/>
      <c r="Q6" s="2"/>
      <c r="R6" s="48"/>
    </row>
    <row r="7" spans="1:18" ht="11.25">
      <c r="A7" s="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49"/>
    </row>
    <row r="8" spans="1:19" ht="19.5" customHeight="1">
      <c r="A8" s="78"/>
      <c r="B8" s="19"/>
      <c r="C8" s="19"/>
      <c r="D8" s="19" t="s">
        <v>4</v>
      </c>
      <c r="E8" s="19"/>
      <c r="F8" s="19"/>
      <c r="G8" s="105">
        <f>'#1'!G8:J8</f>
        <v>0</v>
      </c>
      <c r="H8" s="105"/>
      <c r="I8" s="105"/>
      <c r="J8" s="105"/>
      <c r="K8" s="19"/>
      <c r="L8" s="106"/>
      <c r="M8" s="106"/>
      <c r="N8" s="107"/>
      <c r="O8" s="107"/>
      <c r="P8" s="27" t="s">
        <v>1</v>
      </c>
      <c r="Q8" s="5"/>
      <c r="R8" s="49"/>
      <c r="S8" s="96" t="s">
        <v>78</v>
      </c>
    </row>
    <row r="9" spans="1:19" ht="13.5" customHeight="1" thickBot="1">
      <c r="A9" s="3"/>
      <c r="B9" s="19"/>
      <c r="C9" s="19"/>
      <c r="D9" s="19"/>
      <c r="E9" s="19"/>
      <c r="F9" s="19"/>
      <c r="G9" s="6"/>
      <c r="H9" s="6"/>
      <c r="I9" s="6"/>
      <c r="J9" s="6"/>
      <c r="K9" s="19"/>
      <c r="L9" s="19"/>
      <c r="M9" s="19"/>
      <c r="N9" s="19"/>
      <c r="O9" s="19"/>
      <c r="P9" s="19"/>
      <c r="Q9" s="19"/>
      <c r="R9" s="49"/>
      <c r="S9" s="96" t="s">
        <v>79</v>
      </c>
    </row>
    <row r="10" spans="1:19" ht="11.25">
      <c r="A10" s="1"/>
      <c r="B10" s="4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44"/>
      <c r="P10" s="44"/>
      <c r="Q10" s="2"/>
      <c r="R10" s="30" t="s">
        <v>5</v>
      </c>
      <c r="S10" s="96" t="s">
        <v>80</v>
      </c>
    </row>
    <row r="11" spans="1:19" ht="12" thickBot="1">
      <c r="A11" s="7"/>
      <c r="B11" s="8"/>
      <c r="C11" s="8"/>
      <c r="D11" s="23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10" t="s">
        <v>13</v>
      </c>
      <c r="S11" s="97" t="s">
        <v>81</v>
      </c>
    </row>
    <row r="12" spans="1:20" s="50" customFormat="1" ht="11.25">
      <c r="A12" s="20"/>
      <c r="B12" s="21"/>
      <c r="C12" s="21"/>
      <c r="D12" s="24" t="s">
        <v>53</v>
      </c>
      <c r="E12" s="24" t="s">
        <v>54</v>
      </c>
      <c r="F12" s="24" t="s">
        <v>55</v>
      </c>
      <c r="G12" s="24" t="s">
        <v>56</v>
      </c>
      <c r="H12" s="24" t="s">
        <v>57</v>
      </c>
      <c r="I12" s="24" t="s">
        <v>58</v>
      </c>
      <c r="J12" s="24" t="s">
        <v>59</v>
      </c>
      <c r="K12" s="24" t="s">
        <v>35</v>
      </c>
      <c r="L12" s="24" t="s">
        <v>36</v>
      </c>
      <c r="M12" s="24" t="s">
        <v>37</v>
      </c>
      <c r="N12" s="24" t="s">
        <v>38</v>
      </c>
      <c r="O12" s="24" t="s">
        <v>39</v>
      </c>
      <c r="P12" s="24" t="s">
        <v>40</v>
      </c>
      <c r="Q12" s="24" t="s">
        <v>41</v>
      </c>
      <c r="R12" s="31"/>
      <c r="S12" s="96" t="s">
        <v>82</v>
      </c>
      <c r="T12" s="19"/>
    </row>
    <row r="13" spans="1:18" ht="11.25">
      <c r="A13" s="51" t="s">
        <v>46</v>
      </c>
      <c r="B13" s="12"/>
      <c r="C13" s="12"/>
      <c r="D13" s="25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3"/>
    </row>
    <row r="14" spans="1:18" ht="11.25">
      <c r="A14" s="11" t="s">
        <v>14</v>
      </c>
      <c r="B14" s="9"/>
      <c r="C14" s="9"/>
      <c r="D14" s="25"/>
      <c r="E14" s="9"/>
      <c r="F14" s="9"/>
      <c r="G14" s="9"/>
      <c r="H14" s="9"/>
      <c r="I14" s="9"/>
      <c r="J14" s="12"/>
      <c r="K14" s="12"/>
      <c r="L14" s="8"/>
      <c r="M14" s="9"/>
      <c r="N14" s="9"/>
      <c r="O14" s="9"/>
      <c r="P14" s="8"/>
      <c r="Q14" s="12"/>
      <c r="R14" s="14">
        <f aca="true" t="shared" si="0" ref="R14:R22">SUM(B14:Q14)</f>
        <v>0</v>
      </c>
    </row>
    <row r="15" spans="1:19" ht="11.25">
      <c r="A15" s="11" t="s">
        <v>15</v>
      </c>
      <c r="B15" s="9"/>
      <c r="C15" s="9"/>
      <c r="D15" s="25"/>
      <c r="E15" s="9"/>
      <c r="F15" s="9"/>
      <c r="G15" s="9"/>
      <c r="H15" s="9"/>
      <c r="I15" s="9"/>
      <c r="J15" s="12"/>
      <c r="K15" s="12"/>
      <c r="L15" s="9"/>
      <c r="M15" s="9"/>
      <c r="N15" s="9"/>
      <c r="O15" s="9"/>
      <c r="P15" s="8"/>
      <c r="Q15" s="12"/>
      <c r="R15" s="14">
        <f t="shared" si="0"/>
        <v>0</v>
      </c>
      <c r="S15" s="80">
        <f>Accruals!K26</f>
        <v>11.100000000000001</v>
      </c>
    </row>
    <row r="16" spans="1:19" ht="11.25">
      <c r="A16" s="11" t="s">
        <v>66</v>
      </c>
      <c r="B16" s="9"/>
      <c r="C16" s="9"/>
      <c r="D16" s="25"/>
      <c r="E16" s="9"/>
      <c r="F16" s="9"/>
      <c r="G16" s="9"/>
      <c r="H16" s="9"/>
      <c r="I16" s="9"/>
      <c r="J16" s="12"/>
      <c r="K16" s="12"/>
      <c r="L16" s="9"/>
      <c r="M16" s="9"/>
      <c r="N16" s="9"/>
      <c r="O16" s="9"/>
      <c r="P16" s="8"/>
      <c r="Q16" s="12"/>
      <c r="R16" s="14">
        <f t="shared" si="0"/>
        <v>0</v>
      </c>
      <c r="S16" s="80">
        <f>Accruals!K27</f>
        <v>0</v>
      </c>
    </row>
    <row r="17" spans="1:19" ht="11.25">
      <c r="A17" s="11" t="s">
        <v>117</v>
      </c>
      <c r="B17" s="9"/>
      <c r="C17" s="9"/>
      <c r="D17" s="25"/>
      <c r="E17" s="9"/>
      <c r="F17" s="9"/>
      <c r="G17" s="9"/>
      <c r="H17" s="9"/>
      <c r="I17" s="9"/>
      <c r="J17" s="12"/>
      <c r="K17" s="12"/>
      <c r="L17" s="9"/>
      <c r="M17" s="9"/>
      <c r="N17" s="9"/>
      <c r="O17" s="9"/>
      <c r="P17" s="8"/>
      <c r="Q17" s="12"/>
      <c r="R17" s="14">
        <f t="shared" si="0"/>
        <v>0</v>
      </c>
      <c r="S17" s="80">
        <f>Accruals!K28</f>
        <v>80</v>
      </c>
    </row>
    <row r="18" spans="1:18" ht="11.25">
      <c r="A18" s="11" t="s">
        <v>18</v>
      </c>
      <c r="B18" s="9"/>
      <c r="C18" s="9"/>
      <c r="D18" s="25"/>
      <c r="E18" s="9">
        <v>8</v>
      </c>
      <c r="F18" s="9"/>
      <c r="G18" s="9"/>
      <c r="H18" s="9"/>
      <c r="I18" s="9"/>
      <c r="J18" s="12"/>
      <c r="K18" s="12"/>
      <c r="L18" s="9"/>
      <c r="M18" s="9"/>
      <c r="N18" s="9"/>
      <c r="O18" s="9"/>
      <c r="P18" s="8"/>
      <c r="Q18" s="12"/>
      <c r="R18" s="63">
        <f t="shared" si="0"/>
        <v>8</v>
      </c>
    </row>
    <row r="19" spans="1:18" ht="11.25">
      <c r="A19" s="11" t="s">
        <v>45</v>
      </c>
      <c r="B19" s="9"/>
      <c r="C19" s="9"/>
      <c r="D19" s="25"/>
      <c r="E19" s="9"/>
      <c r="F19" s="9"/>
      <c r="G19" s="9"/>
      <c r="H19" s="9"/>
      <c r="I19" s="9"/>
      <c r="J19" s="12"/>
      <c r="K19" s="12"/>
      <c r="L19" s="9"/>
      <c r="M19" s="9"/>
      <c r="N19" s="9"/>
      <c r="O19" s="9"/>
      <c r="P19" s="65"/>
      <c r="Q19" s="12"/>
      <c r="R19" s="68">
        <f t="shared" si="0"/>
        <v>0</v>
      </c>
    </row>
    <row r="20" spans="1:18" ht="11.25">
      <c r="A20" s="32" t="s">
        <v>44</v>
      </c>
      <c r="B20" s="29"/>
      <c r="C20" s="29"/>
      <c r="D20" s="25"/>
      <c r="E20" s="29"/>
      <c r="F20" s="29"/>
      <c r="G20" s="29"/>
      <c r="H20" s="29"/>
      <c r="I20" s="29"/>
      <c r="J20" s="12"/>
      <c r="K20" s="12"/>
      <c r="L20" s="29"/>
      <c r="M20" s="29"/>
      <c r="N20" s="29"/>
      <c r="O20" s="29"/>
      <c r="P20" s="62"/>
      <c r="Q20" s="12"/>
      <c r="R20" s="68">
        <f t="shared" si="0"/>
        <v>0</v>
      </c>
    </row>
    <row r="21" spans="1:19" ht="11.25">
      <c r="A21" s="101" t="s">
        <v>115</v>
      </c>
      <c r="B21" s="29"/>
      <c r="C21" s="29"/>
      <c r="D21" s="25"/>
      <c r="E21" s="29"/>
      <c r="F21" s="29"/>
      <c r="G21" s="29"/>
      <c r="H21" s="29"/>
      <c r="I21" s="29"/>
      <c r="J21" s="12"/>
      <c r="K21" s="12"/>
      <c r="L21" s="29"/>
      <c r="M21" s="29"/>
      <c r="N21" s="29"/>
      <c r="O21" s="29"/>
      <c r="P21" s="29"/>
      <c r="Q21" s="12"/>
      <c r="R21" s="68">
        <f t="shared" si="0"/>
        <v>0</v>
      </c>
      <c r="S21" s="80">
        <f>Accruals!K29</f>
        <v>0</v>
      </c>
    </row>
    <row r="22" spans="1:18" ht="11.25">
      <c r="A22" s="11"/>
      <c r="B22" s="29"/>
      <c r="C22" s="29"/>
      <c r="D22" s="25"/>
      <c r="E22" s="29"/>
      <c r="F22" s="29"/>
      <c r="G22" s="29"/>
      <c r="H22" s="29"/>
      <c r="I22" s="29"/>
      <c r="J22" s="12"/>
      <c r="K22" s="12"/>
      <c r="L22" s="29"/>
      <c r="M22" s="29"/>
      <c r="N22" s="29"/>
      <c r="O22" s="29"/>
      <c r="P22" s="29"/>
      <c r="Q22" s="12"/>
      <c r="R22" s="14">
        <f t="shared" si="0"/>
        <v>0</v>
      </c>
    </row>
    <row r="23" spans="1:18" ht="11.25">
      <c r="A23" s="100"/>
      <c r="B23" s="29"/>
      <c r="C23" s="29"/>
      <c r="D23" s="25"/>
      <c r="E23" s="29"/>
      <c r="F23" s="29"/>
      <c r="G23" s="29"/>
      <c r="H23" s="29"/>
      <c r="I23" s="29"/>
      <c r="J23" s="12"/>
      <c r="K23" s="12"/>
      <c r="L23" s="29"/>
      <c r="M23" s="29"/>
      <c r="N23" s="29"/>
      <c r="O23" s="29"/>
      <c r="P23" s="29"/>
      <c r="Q23" s="12"/>
      <c r="R23" s="14"/>
    </row>
    <row r="24" spans="1:18" ht="11.25">
      <c r="A24" s="11"/>
      <c r="B24" s="29"/>
      <c r="C24" s="29"/>
      <c r="D24" s="25"/>
      <c r="E24" s="29"/>
      <c r="F24" s="29"/>
      <c r="G24" s="29"/>
      <c r="H24" s="29"/>
      <c r="I24" s="29"/>
      <c r="J24" s="12"/>
      <c r="K24" s="12"/>
      <c r="L24" s="29"/>
      <c r="M24" s="29"/>
      <c r="N24" s="29"/>
      <c r="O24" s="29"/>
      <c r="P24" s="29"/>
      <c r="Q24" s="12"/>
      <c r="R24" s="14"/>
    </row>
    <row r="25" spans="1:18" ht="11.25">
      <c r="A25" s="11"/>
      <c r="B25" s="29"/>
      <c r="C25" s="29"/>
      <c r="D25" s="25"/>
      <c r="E25" s="29"/>
      <c r="F25" s="29"/>
      <c r="G25" s="29"/>
      <c r="H25" s="29"/>
      <c r="I25" s="29"/>
      <c r="J25" s="12"/>
      <c r="K25" s="12"/>
      <c r="L25" s="29"/>
      <c r="M25" s="29"/>
      <c r="N25" s="29"/>
      <c r="O25" s="29"/>
      <c r="P25" s="29"/>
      <c r="Q25" s="12"/>
      <c r="R25" s="68">
        <f>SUM(B25:Q25)</f>
        <v>0</v>
      </c>
    </row>
    <row r="26" spans="1:18" ht="11.25">
      <c r="A26" s="11"/>
      <c r="B26" s="29"/>
      <c r="C26" s="29"/>
      <c r="D26" s="25"/>
      <c r="E26" s="29"/>
      <c r="F26" s="29"/>
      <c r="G26" s="29"/>
      <c r="H26" s="29"/>
      <c r="I26" s="29"/>
      <c r="J26" s="12"/>
      <c r="K26" s="12"/>
      <c r="L26" s="29"/>
      <c r="M26" s="29"/>
      <c r="N26" s="29"/>
      <c r="O26" s="29"/>
      <c r="P26" s="29"/>
      <c r="Q26" s="12"/>
      <c r="R26" s="68">
        <f>SUM(B26:Q26)</f>
        <v>0</v>
      </c>
    </row>
    <row r="27" spans="1:18" ht="12" thickBot="1">
      <c r="A27" s="15"/>
      <c r="B27" s="16"/>
      <c r="C27" s="16"/>
      <c r="D27" s="25"/>
      <c r="E27" s="16"/>
      <c r="F27" s="16"/>
      <c r="G27" s="16"/>
      <c r="H27" s="16"/>
      <c r="I27" s="16"/>
      <c r="J27" s="12"/>
      <c r="K27" s="12"/>
      <c r="L27" s="16"/>
      <c r="M27" s="16"/>
      <c r="N27" s="16"/>
      <c r="O27" s="16"/>
      <c r="P27" s="16"/>
      <c r="Q27" s="12"/>
      <c r="R27" s="14"/>
    </row>
    <row r="28" spans="1:18" ht="12" thickBot="1">
      <c r="A28" s="52" t="s">
        <v>17</v>
      </c>
      <c r="B28" s="17">
        <f aca="true" t="shared" si="1" ref="B28:R28">SUM(B14:B27)</f>
        <v>0</v>
      </c>
      <c r="C28" s="17">
        <f t="shared" si="1"/>
        <v>0</v>
      </c>
      <c r="D28" s="26">
        <f t="shared" si="1"/>
        <v>0</v>
      </c>
      <c r="E28" s="17">
        <f t="shared" si="1"/>
        <v>8</v>
      </c>
      <c r="F28" s="17">
        <f t="shared" si="1"/>
        <v>0</v>
      </c>
      <c r="G28" s="17">
        <f t="shared" si="1"/>
        <v>0</v>
      </c>
      <c r="H28" s="17">
        <f t="shared" si="1"/>
        <v>0</v>
      </c>
      <c r="I28" s="17">
        <f t="shared" si="1"/>
        <v>0</v>
      </c>
      <c r="J28" s="17">
        <f t="shared" si="1"/>
        <v>0</v>
      </c>
      <c r="K28" s="17">
        <f t="shared" si="1"/>
        <v>0</v>
      </c>
      <c r="L28" s="17">
        <f t="shared" si="1"/>
        <v>0</v>
      </c>
      <c r="M28" s="17">
        <f t="shared" si="1"/>
        <v>0</v>
      </c>
      <c r="N28" s="17">
        <f t="shared" si="1"/>
        <v>0</v>
      </c>
      <c r="O28" s="17">
        <f t="shared" si="1"/>
        <v>0</v>
      </c>
      <c r="P28" s="17">
        <f t="shared" si="1"/>
        <v>0</v>
      </c>
      <c r="Q28" s="17">
        <f t="shared" si="1"/>
        <v>0</v>
      </c>
      <c r="R28" s="53">
        <f t="shared" si="1"/>
        <v>8</v>
      </c>
    </row>
    <row r="29" spans="1:18" ht="7.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18" ht="12" thickBot="1">
      <c r="A30" s="19"/>
      <c r="N30" s="19"/>
      <c r="O30" s="19"/>
      <c r="P30" s="19" t="s">
        <v>43</v>
      </c>
      <c r="Q30" s="19"/>
      <c r="R30" s="54">
        <f>SUM(B28:Q28)</f>
        <v>8</v>
      </c>
    </row>
    <row r="31" ht="5.25" customHeight="1" thickTop="1"/>
    <row r="32" ht="22.5" customHeight="1"/>
    <row r="33" spans="1:17" ht="12" thickBot="1">
      <c r="A33" s="18"/>
      <c r="C33" s="18"/>
      <c r="D33" s="18"/>
      <c r="E33" s="18"/>
      <c r="G33" s="18"/>
      <c r="H33" s="18"/>
      <c r="I33" s="18"/>
      <c r="J33" s="18"/>
      <c r="K33" s="18"/>
      <c r="L33" s="18"/>
      <c r="M33" s="18"/>
      <c r="N33" s="18"/>
      <c r="P33" s="18"/>
      <c r="Q33" s="18"/>
    </row>
    <row r="34" spans="1:16" ht="11.25">
      <c r="A34" s="4" t="s">
        <v>30</v>
      </c>
      <c r="C34" s="4" t="s">
        <v>31</v>
      </c>
      <c r="G34" s="4" t="s">
        <v>32</v>
      </c>
      <c r="P34" s="4" t="s">
        <v>31</v>
      </c>
    </row>
    <row r="35" spans="1:7" ht="11.25">
      <c r="A35" s="4" t="s">
        <v>33</v>
      </c>
      <c r="G35" s="4" t="s">
        <v>34</v>
      </c>
    </row>
    <row r="36" ht="11.25">
      <c r="G36" s="4" t="s">
        <v>42</v>
      </c>
    </row>
    <row r="37" ht="11.25">
      <c r="A37" s="55" t="s">
        <v>29</v>
      </c>
    </row>
    <row r="38" ht="11.25">
      <c r="A38" s="56" t="s">
        <v>67</v>
      </c>
    </row>
    <row r="39" ht="11.25">
      <c r="A39" s="56"/>
    </row>
    <row r="40" ht="11.25">
      <c r="A40" s="56"/>
    </row>
    <row r="41" ht="11.25">
      <c r="A41" s="56"/>
    </row>
    <row r="42" ht="11.25">
      <c r="A42" s="56"/>
    </row>
  </sheetData>
  <sheetProtection/>
  <mergeCells count="5">
    <mergeCell ref="E6:G6"/>
    <mergeCell ref="I6:J6"/>
    <mergeCell ref="G8:J8"/>
    <mergeCell ref="N8:O8"/>
    <mergeCell ref="L8:M8"/>
  </mergeCells>
  <printOptions/>
  <pageMargins left="0.53" right="0.61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22.7109375" style="4" customWidth="1"/>
    <col min="2" max="2" width="4.7109375" style="4" customWidth="1"/>
    <col min="3" max="13" width="5.00390625" style="4" customWidth="1"/>
    <col min="14" max="14" width="5.57421875" style="4" customWidth="1"/>
    <col min="15" max="17" width="5.00390625" style="4" customWidth="1"/>
    <col min="18" max="18" width="8.57421875" style="4" customWidth="1"/>
    <col min="19" max="19" width="9.140625" style="19" customWidth="1"/>
    <col min="20" max="20" width="11.7109375" style="69" customWidth="1"/>
    <col min="21" max="16384" width="9.140625" style="19" customWidth="1"/>
  </cols>
  <sheetData>
    <row r="1" ht="15">
      <c r="I1" s="91" t="s">
        <v>72</v>
      </c>
    </row>
    <row r="2" spans="9:20" ht="15">
      <c r="I2" s="91" t="s">
        <v>116</v>
      </c>
      <c r="T2" s="19"/>
    </row>
    <row r="5" ht="12" thickBot="1"/>
    <row r="6" spans="1:18" ht="18" customHeight="1">
      <c r="A6" s="1"/>
      <c r="B6" s="2"/>
      <c r="C6" s="2"/>
      <c r="D6" s="47" t="s">
        <v>0</v>
      </c>
      <c r="E6" s="104">
        <v>42764</v>
      </c>
      <c r="F6" s="104"/>
      <c r="G6" s="104"/>
      <c r="H6" s="44" t="s">
        <v>2</v>
      </c>
      <c r="I6" s="104">
        <v>42777</v>
      </c>
      <c r="J6" s="104"/>
      <c r="K6" s="2"/>
      <c r="L6" s="2" t="s">
        <v>3</v>
      </c>
      <c r="M6" s="2"/>
      <c r="N6" s="2"/>
      <c r="O6" s="57">
        <v>4</v>
      </c>
      <c r="P6" s="2"/>
      <c r="Q6" s="2"/>
      <c r="R6" s="48"/>
    </row>
    <row r="7" spans="1:18" ht="11.25">
      <c r="A7" s="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49"/>
    </row>
    <row r="8" spans="1:19" ht="19.5" customHeight="1">
      <c r="A8" s="78"/>
      <c r="B8" s="19"/>
      <c r="C8" s="19"/>
      <c r="D8" s="19" t="s">
        <v>4</v>
      </c>
      <c r="E8" s="19"/>
      <c r="F8" s="19"/>
      <c r="G8" s="105">
        <f>'#1'!G8:J8</f>
        <v>0</v>
      </c>
      <c r="H8" s="105"/>
      <c r="I8" s="105"/>
      <c r="J8" s="105"/>
      <c r="K8" s="19"/>
      <c r="L8" s="106"/>
      <c r="M8" s="106"/>
      <c r="N8" s="107"/>
      <c r="O8" s="107"/>
      <c r="P8" s="27" t="s">
        <v>1</v>
      </c>
      <c r="Q8" s="5"/>
      <c r="R8" s="49"/>
      <c r="S8" s="96" t="s">
        <v>78</v>
      </c>
    </row>
    <row r="9" spans="1:19" ht="13.5" customHeight="1" thickBot="1">
      <c r="A9" s="3"/>
      <c r="B9" s="19"/>
      <c r="C9" s="19"/>
      <c r="D9" s="19"/>
      <c r="E9" s="19"/>
      <c r="F9" s="19"/>
      <c r="G9" s="6"/>
      <c r="H9" s="6"/>
      <c r="I9" s="6"/>
      <c r="J9" s="6"/>
      <c r="K9" s="19"/>
      <c r="L9" s="19"/>
      <c r="M9" s="19"/>
      <c r="N9" s="19"/>
      <c r="O9" s="19"/>
      <c r="P9" s="19"/>
      <c r="Q9" s="19"/>
      <c r="R9" s="49"/>
      <c r="S9" s="96" t="s">
        <v>79</v>
      </c>
    </row>
    <row r="10" spans="1:19" ht="11.25">
      <c r="A10" s="1"/>
      <c r="B10" s="4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44"/>
      <c r="P10" s="44"/>
      <c r="Q10" s="2"/>
      <c r="R10" s="30" t="s">
        <v>5</v>
      </c>
      <c r="S10" s="96" t="s">
        <v>80</v>
      </c>
    </row>
    <row r="11" spans="1:19" ht="12" thickBot="1">
      <c r="A11" s="7"/>
      <c r="B11" s="8"/>
      <c r="C11" s="8"/>
      <c r="D11" s="23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10" t="s">
        <v>13</v>
      </c>
      <c r="S11" s="97" t="s">
        <v>81</v>
      </c>
    </row>
    <row r="12" spans="1:21" s="50" customFormat="1" ht="11.25">
      <c r="A12" s="20"/>
      <c r="B12" s="21"/>
      <c r="C12" s="21"/>
      <c r="D12" s="24" t="s">
        <v>28</v>
      </c>
      <c r="E12" s="24" t="s">
        <v>19</v>
      </c>
      <c r="F12" s="24" t="s">
        <v>60</v>
      </c>
      <c r="G12" s="24" t="s">
        <v>20</v>
      </c>
      <c r="H12" s="24" t="s">
        <v>21</v>
      </c>
      <c r="I12" s="24" t="s">
        <v>22</v>
      </c>
      <c r="J12" s="24" t="s">
        <v>23</v>
      </c>
      <c r="K12" s="24" t="s">
        <v>24</v>
      </c>
      <c r="L12" s="24" t="s">
        <v>25</v>
      </c>
      <c r="M12" s="24" t="s">
        <v>26</v>
      </c>
      <c r="N12" s="24" t="s">
        <v>27</v>
      </c>
      <c r="O12" s="24" t="s">
        <v>47</v>
      </c>
      <c r="P12" s="24" t="s">
        <v>48</v>
      </c>
      <c r="Q12" s="24" t="s">
        <v>49</v>
      </c>
      <c r="R12" s="31"/>
      <c r="S12" s="96" t="s">
        <v>82</v>
      </c>
      <c r="T12" s="69"/>
      <c r="U12" s="19"/>
    </row>
    <row r="13" spans="1:18" ht="11.25">
      <c r="A13" s="51" t="s">
        <v>46</v>
      </c>
      <c r="B13" s="12"/>
      <c r="C13" s="12"/>
      <c r="D13" s="25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3"/>
    </row>
    <row r="14" spans="1:18" ht="11.25">
      <c r="A14" s="11" t="s">
        <v>14</v>
      </c>
      <c r="B14" s="9"/>
      <c r="C14" s="9"/>
      <c r="D14" s="25"/>
      <c r="E14" s="9"/>
      <c r="F14" s="9"/>
      <c r="G14" s="9"/>
      <c r="H14" s="9"/>
      <c r="I14" s="9"/>
      <c r="J14" s="12"/>
      <c r="K14" s="12"/>
      <c r="L14" s="8"/>
      <c r="M14" s="9"/>
      <c r="N14" s="9"/>
      <c r="O14" s="9"/>
      <c r="P14" s="9"/>
      <c r="Q14" s="12"/>
      <c r="R14" s="14">
        <f aca="true" t="shared" si="0" ref="R14:R21">SUM(B14:Q14)</f>
        <v>0</v>
      </c>
    </row>
    <row r="15" spans="1:19" ht="11.25">
      <c r="A15" s="11" t="s">
        <v>15</v>
      </c>
      <c r="B15" s="9"/>
      <c r="C15" s="9"/>
      <c r="D15" s="25"/>
      <c r="E15" s="9"/>
      <c r="F15" s="9"/>
      <c r="G15" s="9"/>
      <c r="H15" s="9"/>
      <c r="I15" s="9"/>
      <c r="J15" s="12"/>
      <c r="K15" s="12"/>
      <c r="L15" s="9"/>
      <c r="M15" s="9"/>
      <c r="N15" s="9"/>
      <c r="O15" s="9"/>
      <c r="P15" s="9"/>
      <c r="Q15" s="12"/>
      <c r="R15" s="14">
        <f t="shared" si="0"/>
        <v>0</v>
      </c>
      <c r="S15" s="80">
        <f>Accruals!K34</f>
        <v>14.8</v>
      </c>
    </row>
    <row r="16" spans="1:19" ht="11.25">
      <c r="A16" s="11" t="s">
        <v>66</v>
      </c>
      <c r="B16" s="9"/>
      <c r="C16" s="9"/>
      <c r="D16" s="25"/>
      <c r="E16" s="9"/>
      <c r="F16" s="9"/>
      <c r="G16" s="9"/>
      <c r="H16" s="9"/>
      <c r="I16" s="9"/>
      <c r="J16" s="12"/>
      <c r="K16" s="12"/>
      <c r="L16" s="9"/>
      <c r="M16" s="9"/>
      <c r="N16" s="9"/>
      <c r="O16" s="9"/>
      <c r="P16" s="9"/>
      <c r="Q16" s="12"/>
      <c r="R16" s="14">
        <f t="shared" si="0"/>
        <v>0</v>
      </c>
      <c r="S16" s="80">
        <f>Accruals!K35</f>
        <v>0</v>
      </c>
    </row>
    <row r="17" spans="1:19" ht="11.25">
      <c r="A17" s="11" t="s">
        <v>117</v>
      </c>
      <c r="B17" s="9"/>
      <c r="C17" s="9"/>
      <c r="D17" s="25"/>
      <c r="E17" s="9"/>
      <c r="F17" s="9"/>
      <c r="G17" s="9"/>
      <c r="H17" s="9"/>
      <c r="I17" s="9"/>
      <c r="J17" s="12"/>
      <c r="K17" s="12"/>
      <c r="L17" s="9"/>
      <c r="M17" s="9"/>
      <c r="N17" s="9"/>
      <c r="O17" s="9"/>
      <c r="P17" s="9"/>
      <c r="Q17" s="12"/>
      <c r="R17" s="14">
        <f t="shared" si="0"/>
        <v>0</v>
      </c>
      <c r="S17" s="80">
        <f>Accruals!K36</f>
        <v>80</v>
      </c>
    </row>
    <row r="18" spans="1:18" ht="11.25">
      <c r="A18" s="11" t="s">
        <v>18</v>
      </c>
      <c r="B18" s="9"/>
      <c r="C18" s="9"/>
      <c r="D18" s="25"/>
      <c r="E18" s="9"/>
      <c r="F18" s="9"/>
      <c r="G18" s="9"/>
      <c r="H18" s="9"/>
      <c r="I18" s="9"/>
      <c r="J18" s="12"/>
      <c r="K18" s="12"/>
      <c r="L18" s="9"/>
      <c r="M18" s="9"/>
      <c r="N18" s="9"/>
      <c r="O18" s="9"/>
      <c r="P18" s="9"/>
      <c r="Q18" s="12"/>
      <c r="R18" s="63">
        <f t="shared" si="0"/>
        <v>0</v>
      </c>
    </row>
    <row r="19" spans="1:18" ht="11.25">
      <c r="A19" s="11" t="s">
        <v>45</v>
      </c>
      <c r="B19" s="9"/>
      <c r="C19" s="9"/>
      <c r="D19" s="25"/>
      <c r="E19" s="9"/>
      <c r="F19" s="9"/>
      <c r="G19" s="9"/>
      <c r="H19" s="9"/>
      <c r="I19" s="9"/>
      <c r="J19" s="12"/>
      <c r="K19" s="12"/>
      <c r="L19" s="9"/>
      <c r="M19" s="9"/>
      <c r="N19" s="9"/>
      <c r="O19" s="9"/>
      <c r="P19" s="65"/>
      <c r="Q19" s="12"/>
      <c r="R19" s="68">
        <f t="shared" si="0"/>
        <v>0</v>
      </c>
    </row>
    <row r="20" spans="1:18" ht="11.25">
      <c r="A20" s="32" t="s">
        <v>44</v>
      </c>
      <c r="B20" s="29"/>
      <c r="C20" s="29"/>
      <c r="D20" s="25"/>
      <c r="E20" s="29"/>
      <c r="F20" s="29"/>
      <c r="G20" s="29"/>
      <c r="H20" s="29"/>
      <c r="I20" s="29"/>
      <c r="J20" s="12"/>
      <c r="K20" s="12"/>
      <c r="L20" s="29"/>
      <c r="M20" s="29"/>
      <c r="N20" s="29"/>
      <c r="O20" s="29"/>
      <c r="P20" s="62"/>
      <c r="Q20" s="12"/>
      <c r="R20" s="68">
        <f t="shared" si="0"/>
        <v>0</v>
      </c>
    </row>
    <row r="21" spans="1:19" ht="11.25">
      <c r="A21" s="101" t="s">
        <v>115</v>
      </c>
      <c r="B21" s="29"/>
      <c r="C21" s="29"/>
      <c r="D21" s="25"/>
      <c r="E21" s="29"/>
      <c r="F21" s="29"/>
      <c r="G21" s="29"/>
      <c r="H21" s="29"/>
      <c r="I21" s="29"/>
      <c r="J21" s="12"/>
      <c r="K21" s="12"/>
      <c r="L21" s="29"/>
      <c r="M21" s="93"/>
      <c r="N21" s="93"/>
      <c r="O21" s="29"/>
      <c r="P21" s="29"/>
      <c r="Q21" s="12"/>
      <c r="R21" s="68">
        <f t="shared" si="0"/>
        <v>0</v>
      </c>
      <c r="S21" s="80">
        <f>Accruals!K37</f>
        <v>0</v>
      </c>
    </row>
    <row r="22" spans="1:18" ht="11.25">
      <c r="A22" s="11"/>
      <c r="B22" s="29"/>
      <c r="C22" s="29"/>
      <c r="D22" s="25"/>
      <c r="E22" s="29"/>
      <c r="F22" s="29"/>
      <c r="G22" s="29"/>
      <c r="H22" s="29"/>
      <c r="I22" s="29"/>
      <c r="J22" s="12"/>
      <c r="K22" s="12"/>
      <c r="L22" s="29"/>
      <c r="M22" s="93"/>
      <c r="N22" s="93"/>
      <c r="O22" s="29"/>
      <c r="P22" s="29"/>
      <c r="Q22" s="12"/>
      <c r="R22" s="14"/>
    </row>
    <row r="23" spans="1:18" ht="11.25">
      <c r="A23" s="100"/>
      <c r="B23" s="29"/>
      <c r="C23" s="29"/>
      <c r="D23" s="25"/>
      <c r="E23" s="29"/>
      <c r="F23" s="29"/>
      <c r="G23" s="29"/>
      <c r="H23" s="29"/>
      <c r="I23" s="29"/>
      <c r="J23" s="12"/>
      <c r="K23" s="12"/>
      <c r="L23" s="29"/>
      <c r="M23" s="93"/>
      <c r="N23" s="93"/>
      <c r="O23" s="29"/>
      <c r="P23" s="29"/>
      <c r="Q23" s="12"/>
      <c r="R23" s="14"/>
    </row>
    <row r="24" spans="1:18" ht="11.25">
      <c r="A24" s="11"/>
      <c r="B24" s="29"/>
      <c r="C24" s="29"/>
      <c r="D24" s="25"/>
      <c r="E24" s="29"/>
      <c r="F24" s="29"/>
      <c r="G24" s="29"/>
      <c r="H24" s="29"/>
      <c r="I24" s="29"/>
      <c r="J24" s="12"/>
      <c r="K24" s="12"/>
      <c r="L24" s="29"/>
      <c r="M24" s="93"/>
      <c r="N24" s="93"/>
      <c r="O24" s="29"/>
      <c r="P24" s="29"/>
      <c r="Q24" s="12"/>
      <c r="R24" s="14"/>
    </row>
    <row r="25" spans="1:18" ht="11.25">
      <c r="A25" s="11"/>
      <c r="B25" s="29"/>
      <c r="C25" s="29"/>
      <c r="D25" s="25"/>
      <c r="E25" s="29"/>
      <c r="F25" s="29"/>
      <c r="G25" s="29"/>
      <c r="H25" s="29"/>
      <c r="I25" s="29"/>
      <c r="J25" s="12"/>
      <c r="K25" s="12"/>
      <c r="L25" s="29"/>
      <c r="M25" s="93"/>
      <c r="N25" s="93"/>
      <c r="O25" s="29"/>
      <c r="P25" s="29"/>
      <c r="Q25" s="12"/>
      <c r="R25" s="68">
        <f>SUM(B25:Q25)</f>
        <v>0</v>
      </c>
    </row>
    <row r="26" spans="1:18" ht="11.25">
      <c r="A26" s="11"/>
      <c r="B26" s="29"/>
      <c r="C26" s="29"/>
      <c r="D26" s="25"/>
      <c r="E26" s="29"/>
      <c r="F26" s="29"/>
      <c r="G26" s="29"/>
      <c r="H26" s="29"/>
      <c r="I26" s="29"/>
      <c r="J26" s="12"/>
      <c r="K26" s="12"/>
      <c r="L26" s="29"/>
      <c r="M26" s="93"/>
      <c r="N26" s="93"/>
      <c r="O26" s="29"/>
      <c r="P26" s="29"/>
      <c r="Q26" s="12"/>
      <c r="R26" s="68">
        <f>SUM(B26:Q26)</f>
        <v>0</v>
      </c>
    </row>
    <row r="27" spans="1:18" ht="12" thickBot="1">
      <c r="A27" s="15"/>
      <c r="B27" s="16"/>
      <c r="C27" s="16"/>
      <c r="D27" s="25"/>
      <c r="E27" s="16"/>
      <c r="F27" s="16"/>
      <c r="G27" s="16"/>
      <c r="H27" s="16"/>
      <c r="I27" s="16"/>
      <c r="J27" s="12"/>
      <c r="K27" s="12"/>
      <c r="L27" s="16"/>
      <c r="M27" s="94"/>
      <c r="N27" s="94"/>
      <c r="O27" s="16"/>
      <c r="P27" s="16"/>
      <c r="Q27" s="12"/>
      <c r="R27" s="14"/>
    </row>
    <row r="28" spans="1:18" ht="12" thickBot="1">
      <c r="A28" s="52" t="s">
        <v>17</v>
      </c>
      <c r="B28" s="17">
        <f aca="true" t="shared" si="1" ref="B28:R28">SUM(B14:B27)</f>
        <v>0</v>
      </c>
      <c r="C28" s="17">
        <f t="shared" si="1"/>
        <v>0</v>
      </c>
      <c r="D28" s="26">
        <f t="shared" si="1"/>
        <v>0</v>
      </c>
      <c r="E28" s="17">
        <f t="shared" si="1"/>
        <v>0</v>
      </c>
      <c r="F28" s="17">
        <f t="shared" si="1"/>
        <v>0</v>
      </c>
      <c r="G28" s="17">
        <f t="shared" si="1"/>
        <v>0</v>
      </c>
      <c r="H28" s="17">
        <f t="shared" si="1"/>
        <v>0</v>
      </c>
      <c r="I28" s="17">
        <f t="shared" si="1"/>
        <v>0</v>
      </c>
      <c r="J28" s="17">
        <f t="shared" si="1"/>
        <v>0</v>
      </c>
      <c r="K28" s="17">
        <f t="shared" si="1"/>
        <v>0</v>
      </c>
      <c r="L28" s="17">
        <f t="shared" si="1"/>
        <v>0</v>
      </c>
      <c r="M28" s="17">
        <f t="shared" si="1"/>
        <v>0</v>
      </c>
      <c r="N28" s="17">
        <f t="shared" si="1"/>
        <v>0</v>
      </c>
      <c r="O28" s="17">
        <f t="shared" si="1"/>
        <v>0</v>
      </c>
      <c r="P28" s="17">
        <f t="shared" si="1"/>
        <v>0</v>
      </c>
      <c r="Q28" s="17">
        <f t="shared" si="1"/>
        <v>0</v>
      </c>
      <c r="R28" s="53">
        <f t="shared" si="1"/>
        <v>0</v>
      </c>
    </row>
    <row r="29" spans="1:18" ht="7.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18" ht="12" thickBot="1">
      <c r="A30" s="19"/>
      <c r="N30" s="19"/>
      <c r="O30" s="19"/>
      <c r="P30" s="19" t="s">
        <v>43</v>
      </c>
      <c r="Q30" s="19"/>
      <c r="R30" s="54">
        <f>SUM(B28:Q28)</f>
        <v>0</v>
      </c>
    </row>
    <row r="31" ht="5.25" customHeight="1" thickTop="1"/>
    <row r="32" ht="22.5" customHeight="1"/>
    <row r="33" spans="1:17" ht="12" thickBot="1">
      <c r="A33" s="18"/>
      <c r="C33" s="18"/>
      <c r="D33" s="18"/>
      <c r="E33" s="18"/>
      <c r="G33" s="18"/>
      <c r="H33" s="18"/>
      <c r="I33" s="18"/>
      <c r="J33" s="18"/>
      <c r="K33" s="18"/>
      <c r="L33" s="18"/>
      <c r="M33" s="18"/>
      <c r="N33" s="18"/>
      <c r="P33" s="18"/>
      <c r="Q33" s="18"/>
    </row>
    <row r="34" spans="1:16" ht="11.25">
      <c r="A34" s="4" t="s">
        <v>30</v>
      </c>
      <c r="C34" s="4" t="s">
        <v>31</v>
      </c>
      <c r="G34" s="4" t="s">
        <v>32</v>
      </c>
      <c r="P34" s="4" t="s">
        <v>31</v>
      </c>
    </row>
    <row r="35" spans="1:7" ht="11.25">
      <c r="A35" s="4" t="s">
        <v>33</v>
      </c>
      <c r="G35" s="4" t="s">
        <v>34</v>
      </c>
    </row>
    <row r="36" ht="11.25">
      <c r="G36" s="4" t="s">
        <v>42</v>
      </c>
    </row>
    <row r="37" ht="11.25">
      <c r="A37" s="55" t="s">
        <v>29</v>
      </c>
    </row>
    <row r="38" ht="11.25">
      <c r="A38" s="56" t="s">
        <v>67</v>
      </c>
    </row>
    <row r="39" ht="11.25">
      <c r="A39" s="56"/>
    </row>
    <row r="40" ht="11.25">
      <c r="A40" s="56"/>
    </row>
    <row r="41" ht="11.25">
      <c r="A41" s="56"/>
    </row>
    <row r="42" ht="11.25">
      <c r="A42" s="56"/>
    </row>
  </sheetData>
  <sheetProtection/>
  <mergeCells count="5">
    <mergeCell ref="E6:G6"/>
    <mergeCell ref="I6:J6"/>
    <mergeCell ref="G8:J8"/>
    <mergeCell ref="N8:O8"/>
    <mergeCell ref="L8:M8"/>
  </mergeCells>
  <printOptions/>
  <pageMargins left="0.56" right="0.61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22.7109375" style="4" customWidth="1"/>
    <col min="2" max="2" width="4.7109375" style="4" customWidth="1"/>
    <col min="3" max="17" width="5.00390625" style="4" customWidth="1"/>
    <col min="18" max="18" width="8.57421875" style="4" customWidth="1"/>
    <col min="19" max="16384" width="9.140625" style="19" customWidth="1"/>
  </cols>
  <sheetData>
    <row r="1" ht="15">
      <c r="I1" s="91" t="s">
        <v>72</v>
      </c>
    </row>
    <row r="2" ht="15">
      <c r="I2" s="91" t="s">
        <v>116</v>
      </c>
    </row>
    <row r="5" ht="12" thickBot="1"/>
    <row r="6" spans="1:18" ht="18" customHeight="1">
      <c r="A6" s="1"/>
      <c r="B6" s="2"/>
      <c r="C6" s="2"/>
      <c r="D6" s="47" t="s">
        <v>0</v>
      </c>
      <c r="E6" s="104">
        <v>42778</v>
      </c>
      <c r="F6" s="104"/>
      <c r="G6" s="104"/>
      <c r="H6" s="44" t="s">
        <v>2</v>
      </c>
      <c r="I6" s="104">
        <v>42791</v>
      </c>
      <c r="J6" s="104"/>
      <c r="K6" s="2"/>
      <c r="L6" s="2" t="s">
        <v>3</v>
      </c>
      <c r="M6" s="2"/>
      <c r="N6" s="2"/>
      <c r="O6" s="57">
        <v>5</v>
      </c>
      <c r="P6" s="2"/>
      <c r="Q6" s="2"/>
      <c r="R6" s="48"/>
    </row>
    <row r="7" spans="1:18" ht="11.25">
      <c r="A7" s="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49"/>
    </row>
    <row r="8" spans="1:19" ht="19.5" customHeight="1">
      <c r="A8" s="78"/>
      <c r="B8" s="19"/>
      <c r="C8" s="19"/>
      <c r="D8" s="19" t="s">
        <v>4</v>
      </c>
      <c r="E8" s="19"/>
      <c r="F8" s="19"/>
      <c r="G8" s="105">
        <f>'#1'!G8:J8</f>
        <v>0</v>
      </c>
      <c r="H8" s="105"/>
      <c r="I8" s="105"/>
      <c r="J8" s="105"/>
      <c r="K8" s="19"/>
      <c r="L8" s="106"/>
      <c r="M8" s="106"/>
      <c r="N8" s="107"/>
      <c r="O8" s="107"/>
      <c r="P8" s="27" t="s">
        <v>1</v>
      </c>
      <c r="Q8" s="5"/>
      <c r="R8" s="49"/>
      <c r="S8" s="96" t="s">
        <v>78</v>
      </c>
    </row>
    <row r="9" spans="1:19" ht="13.5" customHeight="1" thickBot="1">
      <c r="A9" s="3"/>
      <c r="B9" s="19"/>
      <c r="C9" s="19"/>
      <c r="D9" s="19"/>
      <c r="E9" s="19"/>
      <c r="F9" s="19"/>
      <c r="G9" s="6"/>
      <c r="H9" s="6"/>
      <c r="I9" s="6"/>
      <c r="J9" s="6"/>
      <c r="K9" s="19"/>
      <c r="L9" s="19"/>
      <c r="M9" s="19"/>
      <c r="N9" s="19"/>
      <c r="O9" s="19"/>
      <c r="P9" s="19"/>
      <c r="Q9" s="19"/>
      <c r="R9" s="49"/>
      <c r="S9" s="96" t="s">
        <v>79</v>
      </c>
    </row>
    <row r="10" spans="1:19" ht="11.25">
      <c r="A10" s="1"/>
      <c r="B10" s="4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44"/>
      <c r="P10" s="44"/>
      <c r="Q10" s="2"/>
      <c r="R10" s="30" t="s">
        <v>5</v>
      </c>
      <c r="S10" s="96" t="s">
        <v>80</v>
      </c>
    </row>
    <row r="11" spans="1:19" ht="12" thickBot="1">
      <c r="A11" s="7"/>
      <c r="B11" s="8"/>
      <c r="C11" s="8"/>
      <c r="D11" s="23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10" t="s">
        <v>13</v>
      </c>
      <c r="S11" s="97" t="s">
        <v>81</v>
      </c>
    </row>
    <row r="12" spans="1:20" s="50" customFormat="1" ht="11.25">
      <c r="A12" s="20"/>
      <c r="B12" s="21"/>
      <c r="C12" s="21"/>
      <c r="D12" s="24" t="s">
        <v>50</v>
      </c>
      <c r="E12" s="24" t="s">
        <v>51</v>
      </c>
      <c r="F12" s="24" t="s">
        <v>52</v>
      </c>
      <c r="G12" s="24" t="s">
        <v>53</v>
      </c>
      <c r="H12" s="24" t="s">
        <v>54</v>
      </c>
      <c r="I12" s="24" t="s">
        <v>55</v>
      </c>
      <c r="J12" s="24" t="s">
        <v>56</v>
      </c>
      <c r="K12" s="24" t="s">
        <v>57</v>
      </c>
      <c r="L12" s="24" t="s">
        <v>58</v>
      </c>
      <c r="M12" s="24" t="s">
        <v>59</v>
      </c>
      <c r="N12" s="24" t="s">
        <v>35</v>
      </c>
      <c r="O12" s="24" t="s">
        <v>36</v>
      </c>
      <c r="P12" s="24" t="s">
        <v>37</v>
      </c>
      <c r="Q12" s="24" t="s">
        <v>38</v>
      </c>
      <c r="R12" s="31"/>
      <c r="S12" s="96" t="s">
        <v>82</v>
      </c>
      <c r="T12" s="19"/>
    </row>
    <row r="13" spans="1:18" ht="11.25">
      <c r="A13" s="51" t="s">
        <v>46</v>
      </c>
      <c r="B13" s="12"/>
      <c r="C13" s="12"/>
      <c r="D13" s="25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3"/>
    </row>
    <row r="14" spans="1:18" ht="11.25">
      <c r="A14" s="11" t="s">
        <v>14</v>
      </c>
      <c r="B14" s="9"/>
      <c r="C14" s="9"/>
      <c r="D14" s="25"/>
      <c r="E14" s="8"/>
      <c r="F14" s="8"/>
      <c r="G14" s="8"/>
      <c r="H14" s="8"/>
      <c r="I14" s="8"/>
      <c r="J14" s="12"/>
      <c r="K14" s="12"/>
      <c r="L14" s="8"/>
      <c r="M14" s="8"/>
      <c r="N14" s="9"/>
      <c r="O14" s="9"/>
      <c r="P14" s="8"/>
      <c r="Q14" s="12"/>
      <c r="R14" s="14">
        <f aca="true" t="shared" si="0" ref="R14:R21">SUM(B14:Q14)</f>
        <v>0</v>
      </c>
    </row>
    <row r="15" spans="1:19" ht="11.25">
      <c r="A15" s="11" t="s">
        <v>15</v>
      </c>
      <c r="B15" s="9"/>
      <c r="C15" s="9"/>
      <c r="D15" s="25"/>
      <c r="E15" s="8"/>
      <c r="F15" s="8"/>
      <c r="G15" s="8"/>
      <c r="H15" s="8"/>
      <c r="I15" s="8"/>
      <c r="J15" s="12"/>
      <c r="K15" s="12"/>
      <c r="L15" s="9"/>
      <c r="M15" s="8"/>
      <c r="N15" s="9"/>
      <c r="O15" s="9"/>
      <c r="P15" s="9"/>
      <c r="Q15" s="12"/>
      <c r="R15" s="14">
        <f t="shared" si="0"/>
        <v>0</v>
      </c>
      <c r="S15" s="80">
        <f>Accruals!K42</f>
        <v>18.5</v>
      </c>
    </row>
    <row r="16" spans="1:19" ht="11.25">
      <c r="A16" s="11" t="s">
        <v>66</v>
      </c>
      <c r="B16" s="9"/>
      <c r="C16" s="9"/>
      <c r="D16" s="25"/>
      <c r="E16" s="9"/>
      <c r="F16" s="9"/>
      <c r="G16" s="9"/>
      <c r="H16" s="9"/>
      <c r="I16" s="9"/>
      <c r="J16" s="12"/>
      <c r="K16" s="12"/>
      <c r="L16" s="9"/>
      <c r="M16" s="9"/>
      <c r="N16" s="9"/>
      <c r="O16" s="9"/>
      <c r="P16" s="9"/>
      <c r="Q16" s="12"/>
      <c r="R16" s="14">
        <f t="shared" si="0"/>
        <v>0</v>
      </c>
      <c r="S16" s="80">
        <f>Accruals!K43</f>
        <v>0</v>
      </c>
    </row>
    <row r="17" spans="1:19" ht="11.25">
      <c r="A17" s="11" t="s">
        <v>117</v>
      </c>
      <c r="B17" s="9"/>
      <c r="C17" s="9"/>
      <c r="D17" s="25"/>
      <c r="E17" s="9"/>
      <c r="F17" s="9"/>
      <c r="G17" s="9"/>
      <c r="H17" s="9"/>
      <c r="I17" s="9"/>
      <c r="J17" s="12"/>
      <c r="K17" s="12"/>
      <c r="L17" s="9"/>
      <c r="M17" s="9"/>
      <c r="N17" s="9"/>
      <c r="O17" s="9"/>
      <c r="P17" s="8"/>
      <c r="Q17" s="12"/>
      <c r="R17" s="14">
        <f t="shared" si="0"/>
        <v>0</v>
      </c>
      <c r="S17" s="80">
        <f>Accruals!K44</f>
        <v>80</v>
      </c>
    </row>
    <row r="18" spans="1:18" ht="11.25">
      <c r="A18" s="11" t="s">
        <v>18</v>
      </c>
      <c r="B18" s="9"/>
      <c r="C18" s="9"/>
      <c r="D18" s="25"/>
      <c r="E18" s="9"/>
      <c r="F18" s="9"/>
      <c r="G18" s="9"/>
      <c r="H18" s="9"/>
      <c r="I18" s="9"/>
      <c r="J18" s="12"/>
      <c r="K18" s="12"/>
      <c r="L18" s="9">
        <v>8</v>
      </c>
      <c r="M18" s="9"/>
      <c r="N18" s="8"/>
      <c r="O18" s="9"/>
      <c r="P18" s="8"/>
      <c r="Q18" s="12"/>
      <c r="R18" s="63">
        <f t="shared" si="0"/>
        <v>8</v>
      </c>
    </row>
    <row r="19" spans="1:18" ht="11.25">
      <c r="A19" s="11" t="s">
        <v>45</v>
      </c>
      <c r="B19" s="9"/>
      <c r="C19" s="9"/>
      <c r="D19" s="25"/>
      <c r="E19" s="9"/>
      <c r="F19" s="9"/>
      <c r="G19" s="9"/>
      <c r="H19" s="9"/>
      <c r="I19" s="9"/>
      <c r="J19" s="12"/>
      <c r="K19" s="12"/>
      <c r="L19" s="9"/>
      <c r="M19" s="9"/>
      <c r="N19" s="8"/>
      <c r="O19" s="9"/>
      <c r="P19" s="65"/>
      <c r="Q19" s="12"/>
      <c r="R19" s="68">
        <f t="shared" si="0"/>
        <v>0</v>
      </c>
    </row>
    <row r="20" spans="1:18" ht="11.25">
      <c r="A20" s="32" t="s">
        <v>44</v>
      </c>
      <c r="B20" s="29"/>
      <c r="C20" s="29"/>
      <c r="D20" s="25"/>
      <c r="E20" s="29"/>
      <c r="F20" s="29"/>
      <c r="G20" s="29"/>
      <c r="H20" s="29"/>
      <c r="I20" s="29"/>
      <c r="J20" s="12"/>
      <c r="K20" s="12"/>
      <c r="L20" s="29"/>
      <c r="M20" s="29"/>
      <c r="N20" s="29"/>
      <c r="O20" s="29"/>
      <c r="P20" s="62"/>
      <c r="Q20" s="12"/>
      <c r="R20" s="68">
        <f t="shared" si="0"/>
        <v>0</v>
      </c>
    </row>
    <row r="21" spans="1:19" ht="11.25">
      <c r="A21" s="101" t="s">
        <v>115</v>
      </c>
      <c r="B21" s="29"/>
      <c r="C21" s="29"/>
      <c r="D21" s="25"/>
      <c r="E21" s="29"/>
      <c r="F21" s="29"/>
      <c r="G21" s="29"/>
      <c r="H21" s="29"/>
      <c r="I21" s="29"/>
      <c r="J21" s="12"/>
      <c r="K21" s="12"/>
      <c r="L21" s="29"/>
      <c r="M21" s="29"/>
      <c r="N21" s="29"/>
      <c r="O21" s="29"/>
      <c r="P21" s="29"/>
      <c r="Q21" s="12"/>
      <c r="R21" s="68">
        <f t="shared" si="0"/>
        <v>0</v>
      </c>
      <c r="S21" s="80">
        <f>Accruals!K45</f>
        <v>0</v>
      </c>
    </row>
    <row r="22" spans="1:18" ht="11.25">
      <c r="A22" s="11"/>
      <c r="B22" s="29"/>
      <c r="C22" s="29"/>
      <c r="D22" s="25"/>
      <c r="E22" s="29"/>
      <c r="F22" s="29"/>
      <c r="G22" s="29"/>
      <c r="H22" s="29"/>
      <c r="I22" s="29"/>
      <c r="J22" s="12"/>
      <c r="K22" s="12"/>
      <c r="L22" s="29"/>
      <c r="M22" s="29"/>
      <c r="N22" s="29"/>
      <c r="O22" s="29"/>
      <c r="P22" s="29"/>
      <c r="Q22" s="12"/>
      <c r="R22" s="14"/>
    </row>
    <row r="23" spans="1:18" ht="11.25">
      <c r="A23" s="100"/>
      <c r="B23" s="29"/>
      <c r="C23" s="29"/>
      <c r="D23" s="25"/>
      <c r="E23" s="29"/>
      <c r="F23" s="29"/>
      <c r="G23" s="29"/>
      <c r="H23" s="29"/>
      <c r="I23" s="29"/>
      <c r="J23" s="12"/>
      <c r="K23" s="12"/>
      <c r="L23" s="29"/>
      <c r="M23" s="29"/>
      <c r="N23" s="29"/>
      <c r="O23" s="29"/>
      <c r="P23" s="29"/>
      <c r="Q23" s="12"/>
      <c r="R23" s="14"/>
    </row>
    <row r="24" spans="1:18" ht="11.25">
      <c r="A24" s="11"/>
      <c r="B24" s="29"/>
      <c r="C24" s="29"/>
      <c r="D24" s="25"/>
      <c r="E24" s="29"/>
      <c r="F24" s="29"/>
      <c r="G24" s="29"/>
      <c r="H24" s="29"/>
      <c r="I24" s="29"/>
      <c r="J24" s="12"/>
      <c r="K24" s="12"/>
      <c r="L24" s="29"/>
      <c r="M24" s="29"/>
      <c r="N24" s="29"/>
      <c r="O24" s="29"/>
      <c r="P24" s="29"/>
      <c r="Q24" s="12"/>
      <c r="R24" s="14"/>
    </row>
    <row r="25" spans="1:18" ht="11.25">
      <c r="A25" s="11"/>
      <c r="B25" s="29"/>
      <c r="C25" s="29"/>
      <c r="D25" s="25"/>
      <c r="E25" s="29"/>
      <c r="F25" s="29"/>
      <c r="G25" s="29"/>
      <c r="H25" s="29"/>
      <c r="I25" s="29"/>
      <c r="J25" s="12"/>
      <c r="K25" s="12"/>
      <c r="L25" s="29"/>
      <c r="M25" s="29"/>
      <c r="N25" s="29"/>
      <c r="O25" s="29"/>
      <c r="P25" s="29"/>
      <c r="Q25" s="12"/>
      <c r="R25" s="68">
        <f>SUM(B25:Q25)</f>
        <v>0</v>
      </c>
    </row>
    <row r="26" spans="1:18" ht="11.25">
      <c r="A26" s="11"/>
      <c r="B26" s="29"/>
      <c r="C26" s="29"/>
      <c r="D26" s="25"/>
      <c r="E26" s="29"/>
      <c r="F26" s="29"/>
      <c r="G26" s="29"/>
      <c r="H26" s="29"/>
      <c r="I26" s="29"/>
      <c r="J26" s="12"/>
      <c r="K26" s="12"/>
      <c r="L26" s="29"/>
      <c r="M26" s="29"/>
      <c r="N26" s="29"/>
      <c r="O26" s="29"/>
      <c r="P26" s="29"/>
      <c r="Q26" s="12"/>
      <c r="R26" s="68">
        <f>SUM(B26:Q26)</f>
        <v>0</v>
      </c>
    </row>
    <row r="27" spans="1:18" ht="12" thickBot="1">
      <c r="A27" s="15"/>
      <c r="B27" s="16"/>
      <c r="C27" s="16"/>
      <c r="D27" s="25"/>
      <c r="E27" s="16"/>
      <c r="F27" s="16"/>
      <c r="G27" s="16"/>
      <c r="H27" s="16"/>
      <c r="I27" s="16"/>
      <c r="J27" s="12"/>
      <c r="K27" s="12"/>
      <c r="L27" s="16"/>
      <c r="M27" s="16"/>
      <c r="N27" s="16"/>
      <c r="O27" s="16"/>
      <c r="P27" s="16"/>
      <c r="Q27" s="12"/>
      <c r="R27" s="14"/>
    </row>
    <row r="28" spans="1:18" ht="12" thickBot="1">
      <c r="A28" s="52" t="s">
        <v>17</v>
      </c>
      <c r="B28" s="17">
        <f aca="true" t="shared" si="1" ref="B28:R28">SUM(B14:B27)</f>
        <v>0</v>
      </c>
      <c r="C28" s="17">
        <f t="shared" si="1"/>
        <v>0</v>
      </c>
      <c r="D28" s="26">
        <f t="shared" si="1"/>
        <v>0</v>
      </c>
      <c r="E28" s="17">
        <f t="shared" si="1"/>
        <v>0</v>
      </c>
      <c r="F28" s="17">
        <f t="shared" si="1"/>
        <v>0</v>
      </c>
      <c r="G28" s="17">
        <f t="shared" si="1"/>
        <v>0</v>
      </c>
      <c r="H28" s="17">
        <f t="shared" si="1"/>
        <v>0</v>
      </c>
      <c r="I28" s="17">
        <f t="shared" si="1"/>
        <v>0</v>
      </c>
      <c r="J28" s="17">
        <f t="shared" si="1"/>
        <v>0</v>
      </c>
      <c r="K28" s="17">
        <f t="shared" si="1"/>
        <v>0</v>
      </c>
      <c r="L28" s="17">
        <f t="shared" si="1"/>
        <v>8</v>
      </c>
      <c r="M28" s="17">
        <f t="shared" si="1"/>
        <v>0</v>
      </c>
      <c r="N28" s="17">
        <f t="shared" si="1"/>
        <v>0</v>
      </c>
      <c r="O28" s="17">
        <f t="shared" si="1"/>
        <v>0</v>
      </c>
      <c r="P28" s="17">
        <f t="shared" si="1"/>
        <v>0</v>
      </c>
      <c r="Q28" s="17">
        <f t="shared" si="1"/>
        <v>0</v>
      </c>
      <c r="R28" s="53">
        <f t="shared" si="1"/>
        <v>8</v>
      </c>
    </row>
    <row r="29" spans="1:18" ht="7.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18" ht="12" thickBot="1">
      <c r="A30" s="19"/>
      <c r="N30" s="19"/>
      <c r="O30" s="19"/>
      <c r="P30" s="19" t="s">
        <v>43</v>
      </c>
      <c r="Q30" s="19"/>
      <c r="R30" s="54">
        <f>SUM(B28:Q28)</f>
        <v>8</v>
      </c>
    </row>
    <row r="31" ht="5.25" customHeight="1" thickTop="1"/>
    <row r="32" ht="22.5" customHeight="1"/>
    <row r="33" spans="1:17" ht="12" thickBot="1">
      <c r="A33" s="18"/>
      <c r="C33" s="18"/>
      <c r="D33" s="18"/>
      <c r="E33" s="18"/>
      <c r="G33" s="18"/>
      <c r="H33" s="18"/>
      <c r="I33" s="18"/>
      <c r="J33" s="18"/>
      <c r="K33" s="18"/>
      <c r="L33" s="18"/>
      <c r="M33" s="18"/>
      <c r="N33" s="18"/>
      <c r="P33" s="18"/>
      <c r="Q33" s="18"/>
    </row>
    <row r="34" spans="1:16" ht="11.25">
      <c r="A34" s="4" t="s">
        <v>30</v>
      </c>
      <c r="C34" s="4" t="s">
        <v>31</v>
      </c>
      <c r="G34" s="4" t="s">
        <v>32</v>
      </c>
      <c r="P34" s="4" t="s">
        <v>31</v>
      </c>
    </row>
    <row r="35" spans="1:7" ht="11.25">
      <c r="A35" s="4" t="s">
        <v>33</v>
      </c>
      <c r="G35" s="4" t="s">
        <v>34</v>
      </c>
    </row>
    <row r="36" ht="11.25">
      <c r="G36" s="4" t="s">
        <v>42</v>
      </c>
    </row>
    <row r="37" ht="11.25">
      <c r="A37" s="55" t="s">
        <v>29</v>
      </c>
    </row>
    <row r="38" ht="11.25">
      <c r="A38" s="56" t="s">
        <v>67</v>
      </c>
    </row>
    <row r="39" ht="11.25">
      <c r="A39" s="56"/>
    </row>
    <row r="40" ht="11.25">
      <c r="A40" s="56"/>
    </row>
    <row r="41" ht="11.25">
      <c r="A41" s="56"/>
    </row>
    <row r="42" ht="11.25">
      <c r="A42" s="56"/>
    </row>
  </sheetData>
  <sheetProtection/>
  <mergeCells count="5">
    <mergeCell ref="E6:G6"/>
    <mergeCell ref="I6:J6"/>
    <mergeCell ref="G8:J8"/>
    <mergeCell ref="N8:O8"/>
    <mergeCell ref="L8:M8"/>
  </mergeCells>
  <printOptions/>
  <pageMargins left="0.58" right="0.61" top="1" bottom="1" header="0.5" footer="0.5"/>
  <pageSetup horizontalDpi="600" verticalDpi="600" orientation="landscape" r:id="rId1"/>
  <ignoredErrors>
    <ignoredError sqref="G13:P1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22.7109375" style="4" customWidth="1"/>
    <col min="2" max="2" width="4.7109375" style="4" customWidth="1"/>
    <col min="3" max="17" width="5.00390625" style="4" customWidth="1"/>
    <col min="18" max="18" width="8.57421875" style="4" customWidth="1"/>
    <col min="19" max="16384" width="9.140625" style="19" customWidth="1"/>
  </cols>
  <sheetData>
    <row r="1" ht="15">
      <c r="I1" s="91" t="s">
        <v>72</v>
      </c>
    </row>
    <row r="2" ht="15">
      <c r="I2" s="91" t="s">
        <v>116</v>
      </c>
    </row>
    <row r="5" ht="12" thickBot="1"/>
    <row r="6" spans="1:18" ht="18" customHeight="1">
      <c r="A6" s="1"/>
      <c r="B6" s="2"/>
      <c r="C6" s="2"/>
      <c r="D6" s="47" t="s">
        <v>0</v>
      </c>
      <c r="E6" s="104">
        <v>42792</v>
      </c>
      <c r="F6" s="104"/>
      <c r="G6" s="104"/>
      <c r="H6" s="44" t="s">
        <v>2</v>
      </c>
      <c r="I6" s="104">
        <v>42805</v>
      </c>
      <c r="J6" s="104"/>
      <c r="K6" s="2"/>
      <c r="L6" s="2" t="s">
        <v>3</v>
      </c>
      <c r="M6" s="2"/>
      <c r="N6" s="2"/>
      <c r="O6" s="57">
        <v>6</v>
      </c>
      <c r="P6" s="2"/>
      <c r="Q6" s="2"/>
      <c r="R6" s="48"/>
    </row>
    <row r="7" spans="1:18" ht="11.25">
      <c r="A7" s="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49"/>
    </row>
    <row r="8" spans="1:19" ht="19.5" customHeight="1">
      <c r="A8" s="78"/>
      <c r="B8" s="19"/>
      <c r="C8" s="19"/>
      <c r="D8" s="19" t="s">
        <v>4</v>
      </c>
      <c r="E8" s="19"/>
      <c r="F8" s="19"/>
      <c r="G8" s="105">
        <f>'#1'!G8:J8</f>
        <v>0</v>
      </c>
      <c r="H8" s="105"/>
      <c r="I8" s="105"/>
      <c r="J8" s="105"/>
      <c r="K8" s="19"/>
      <c r="L8" s="106"/>
      <c r="M8" s="106"/>
      <c r="N8" s="107"/>
      <c r="O8" s="107"/>
      <c r="P8" s="27" t="s">
        <v>1</v>
      </c>
      <c r="Q8" s="5"/>
      <c r="R8" s="49"/>
      <c r="S8" s="96" t="s">
        <v>78</v>
      </c>
    </row>
    <row r="9" spans="1:19" ht="13.5" customHeight="1" thickBot="1">
      <c r="A9" s="3"/>
      <c r="B9" s="19"/>
      <c r="C9" s="19"/>
      <c r="D9" s="19"/>
      <c r="E9" s="19"/>
      <c r="F9" s="19"/>
      <c r="G9" s="6"/>
      <c r="H9" s="6"/>
      <c r="I9" s="6"/>
      <c r="J9" s="6"/>
      <c r="K9" s="19"/>
      <c r="L9" s="19"/>
      <c r="M9" s="19"/>
      <c r="N9" s="19"/>
      <c r="O9" s="19"/>
      <c r="P9" s="19"/>
      <c r="Q9" s="19"/>
      <c r="R9" s="49"/>
      <c r="S9" s="96" t="s">
        <v>79</v>
      </c>
    </row>
    <row r="10" spans="1:19" ht="11.25">
      <c r="A10" s="1"/>
      <c r="B10" s="4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44"/>
      <c r="P10" s="44"/>
      <c r="Q10" s="2"/>
      <c r="R10" s="30" t="s">
        <v>5</v>
      </c>
      <c r="S10" s="96" t="s">
        <v>80</v>
      </c>
    </row>
    <row r="11" spans="1:19" ht="12" thickBot="1">
      <c r="A11" s="7"/>
      <c r="B11" s="8"/>
      <c r="C11" s="8"/>
      <c r="D11" s="23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10" t="s">
        <v>13</v>
      </c>
      <c r="S11" s="97" t="s">
        <v>81</v>
      </c>
    </row>
    <row r="12" spans="1:21" s="50" customFormat="1" ht="11.25">
      <c r="A12" s="20"/>
      <c r="B12" s="21"/>
      <c r="C12" s="21"/>
      <c r="D12" s="24" t="s">
        <v>39</v>
      </c>
      <c r="E12" s="24" t="s">
        <v>40</v>
      </c>
      <c r="F12" s="24" t="s">
        <v>41</v>
      </c>
      <c r="G12" s="24" t="s">
        <v>20</v>
      </c>
      <c r="H12" s="24" t="s">
        <v>21</v>
      </c>
      <c r="I12" s="24" t="s">
        <v>22</v>
      </c>
      <c r="J12" s="24" t="s">
        <v>23</v>
      </c>
      <c r="K12" s="24" t="s">
        <v>24</v>
      </c>
      <c r="L12" s="24" t="s">
        <v>25</v>
      </c>
      <c r="M12" s="24" t="s">
        <v>26</v>
      </c>
      <c r="N12" s="24" t="s">
        <v>27</v>
      </c>
      <c r="O12" s="24" t="s">
        <v>47</v>
      </c>
      <c r="P12" s="24" t="s">
        <v>48</v>
      </c>
      <c r="Q12" s="24" t="s">
        <v>49</v>
      </c>
      <c r="R12" s="31"/>
      <c r="S12" s="96" t="s">
        <v>82</v>
      </c>
      <c r="T12" s="19"/>
      <c r="U12" s="19"/>
    </row>
    <row r="13" spans="1:18" ht="11.25">
      <c r="A13" s="51" t="s">
        <v>46</v>
      </c>
      <c r="B13" s="12"/>
      <c r="C13" s="12"/>
      <c r="D13" s="25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3"/>
    </row>
    <row r="14" spans="1:18" ht="11.25">
      <c r="A14" s="11" t="s">
        <v>14</v>
      </c>
      <c r="B14" s="9"/>
      <c r="C14" s="9"/>
      <c r="D14" s="25"/>
      <c r="E14" s="9"/>
      <c r="F14" s="8"/>
      <c r="G14" s="9"/>
      <c r="H14" s="9"/>
      <c r="I14" s="9"/>
      <c r="J14" s="12"/>
      <c r="K14" s="12"/>
      <c r="L14" s="8"/>
      <c r="M14" s="9"/>
      <c r="N14" s="9"/>
      <c r="O14" s="9"/>
      <c r="P14" s="8"/>
      <c r="Q14" s="12"/>
      <c r="R14" s="14">
        <f aca="true" t="shared" si="0" ref="R14:R21">SUM(B14:Q14)</f>
        <v>0</v>
      </c>
    </row>
    <row r="15" spans="1:19" ht="11.25">
      <c r="A15" s="11" t="s">
        <v>15</v>
      </c>
      <c r="B15" s="9"/>
      <c r="C15" s="9"/>
      <c r="D15" s="25"/>
      <c r="E15" s="9"/>
      <c r="F15" s="8"/>
      <c r="G15" s="9"/>
      <c r="H15" s="9"/>
      <c r="I15" s="9"/>
      <c r="J15" s="12"/>
      <c r="K15" s="12"/>
      <c r="L15" s="9"/>
      <c r="M15" s="9"/>
      <c r="N15" s="9"/>
      <c r="O15" s="9"/>
      <c r="P15" s="9"/>
      <c r="Q15" s="12"/>
      <c r="R15" s="14">
        <f t="shared" si="0"/>
        <v>0</v>
      </c>
      <c r="S15" s="80">
        <f>Accruals!K50</f>
        <v>22.2</v>
      </c>
    </row>
    <row r="16" spans="1:19" ht="11.25">
      <c r="A16" s="11" t="s">
        <v>66</v>
      </c>
      <c r="B16" s="9"/>
      <c r="C16" s="9"/>
      <c r="D16" s="25"/>
      <c r="E16" s="9"/>
      <c r="F16" s="9"/>
      <c r="G16" s="9"/>
      <c r="H16" s="9"/>
      <c r="I16" s="9"/>
      <c r="J16" s="12"/>
      <c r="K16" s="12"/>
      <c r="L16" s="9"/>
      <c r="M16" s="9"/>
      <c r="N16" s="9"/>
      <c r="O16" s="9"/>
      <c r="P16" s="9"/>
      <c r="Q16" s="12"/>
      <c r="R16" s="14">
        <f t="shared" si="0"/>
        <v>0</v>
      </c>
      <c r="S16" s="80">
        <f>Accruals!K51</f>
        <v>0</v>
      </c>
    </row>
    <row r="17" spans="1:19" ht="11.25">
      <c r="A17" s="11" t="s">
        <v>117</v>
      </c>
      <c r="B17" s="9"/>
      <c r="C17" s="9"/>
      <c r="D17" s="25"/>
      <c r="E17" s="9"/>
      <c r="F17" s="9"/>
      <c r="G17" s="9"/>
      <c r="H17" s="9"/>
      <c r="I17" s="9"/>
      <c r="J17" s="12"/>
      <c r="K17" s="12"/>
      <c r="L17" s="9"/>
      <c r="M17" s="9"/>
      <c r="N17" s="9"/>
      <c r="O17" s="9"/>
      <c r="P17" s="8"/>
      <c r="Q17" s="12"/>
      <c r="R17" s="14">
        <f t="shared" si="0"/>
        <v>0</v>
      </c>
      <c r="S17" s="80">
        <f>Accruals!K52</f>
        <v>80</v>
      </c>
    </row>
    <row r="18" spans="1:19" ht="11.25">
      <c r="A18" s="11" t="s">
        <v>18</v>
      </c>
      <c r="B18" s="9"/>
      <c r="C18" s="9"/>
      <c r="D18" s="25"/>
      <c r="E18" s="9"/>
      <c r="F18" s="9"/>
      <c r="G18" s="9"/>
      <c r="H18" s="9"/>
      <c r="I18" s="9"/>
      <c r="J18" s="12"/>
      <c r="K18" s="12"/>
      <c r="L18" s="9"/>
      <c r="M18" s="9"/>
      <c r="N18" s="9"/>
      <c r="O18" s="9"/>
      <c r="P18" s="9"/>
      <c r="Q18" s="12"/>
      <c r="R18" s="63">
        <f t="shared" si="0"/>
        <v>0</v>
      </c>
      <c r="S18" s="80"/>
    </row>
    <row r="19" spans="1:18" ht="11.25">
      <c r="A19" s="11" t="s">
        <v>45</v>
      </c>
      <c r="B19" s="9"/>
      <c r="C19" s="9"/>
      <c r="D19" s="25"/>
      <c r="E19" s="9"/>
      <c r="F19" s="9"/>
      <c r="G19" s="9"/>
      <c r="H19" s="9"/>
      <c r="I19" s="9"/>
      <c r="J19" s="12"/>
      <c r="K19" s="12"/>
      <c r="L19" s="9"/>
      <c r="M19" s="9"/>
      <c r="N19" s="9"/>
      <c r="O19" s="9"/>
      <c r="P19" s="65"/>
      <c r="Q19" s="12"/>
      <c r="R19" s="68">
        <f t="shared" si="0"/>
        <v>0</v>
      </c>
    </row>
    <row r="20" spans="1:18" ht="11.25">
      <c r="A20" s="32" t="s">
        <v>44</v>
      </c>
      <c r="B20" s="29"/>
      <c r="C20" s="29"/>
      <c r="D20" s="25"/>
      <c r="E20" s="29"/>
      <c r="F20" s="29"/>
      <c r="G20" s="29"/>
      <c r="H20" s="29"/>
      <c r="I20" s="29"/>
      <c r="J20" s="12"/>
      <c r="K20" s="12"/>
      <c r="L20" s="29"/>
      <c r="M20" s="29"/>
      <c r="N20" s="29"/>
      <c r="O20" s="29"/>
      <c r="P20" s="62"/>
      <c r="Q20" s="12"/>
      <c r="R20" s="68">
        <f t="shared" si="0"/>
        <v>0</v>
      </c>
    </row>
    <row r="21" spans="1:20" ht="11.25">
      <c r="A21" s="101" t="s">
        <v>115</v>
      </c>
      <c r="B21" s="29"/>
      <c r="C21" s="29"/>
      <c r="D21" s="25"/>
      <c r="E21" s="29"/>
      <c r="F21" s="29"/>
      <c r="G21" s="29"/>
      <c r="H21" s="29"/>
      <c r="I21" s="29"/>
      <c r="J21" s="12"/>
      <c r="K21" s="12"/>
      <c r="L21" s="29"/>
      <c r="M21" s="29"/>
      <c r="N21" s="29"/>
      <c r="O21" s="29"/>
      <c r="P21" s="29"/>
      <c r="Q21" s="12"/>
      <c r="R21" s="68">
        <f t="shared" si="0"/>
        <v>0</v>
      </c>
      <c r="S21" s="80">
        <f>Accruals!K53</f>
        <v>0</v>
      </c>
      <c r="T21" s="80"/>
    </row>
    <row r="22" spans="1:18" ht="11.25">
      <c r="A22" s="11"/>
      <c r="B22" s="29"/>
      <c r="C22" s="29"/>
      <c r="D22" s="25"/>
      <c r="E22" s="29"/>
      <c r="F22" s="29"/>
      <c r="G22" s="29"/>
      <c r="H22" s="29"/>
      <c r="I22" s="29"/>
      <c r="J22" s="12"/>
      <c r="K22" s="12"/>
      <c r="L22" s="29"/>
      <c r="M22" s="29"/>
      <c r="N22" s="29"/>
      <c r="O22" s="29"/>
      <c r="P22" s="29"/>
      <c r="Q22" s="12"/>
      <c r="R22" s="14"/>
    </row>
    <row r="23" spans="1:18" ht="11.25">
      <c r="A23" s="100"/>
      <c r="B23" s="29"/>
      <c r="C23" s="29"/>
      <c r="D23" s="25"/>
      <c r="E23" s="29"/>
      <c r="F23" s="29"/>
      <c r="G23" s="29"/>
      <c r="H23" s="29"/>
      <c r="I23" s="29"/>
      <c r="J23" s="12"/>
      <c r="K23" s="12"/>
      <c r="L23" s="29"/>
      <c r="M23" s="29"/>
      <c r="N23" s="29"/>
      <c r="O23" s="29"/>
      <c r="P23" s="29"/>
      <c r="Q23" s="12"/>
      <c r="R23" s="14"/>
    </row>
    <row r="24" spans="1:18" ht="11.25">
      <c r="A24" s="11"/>
      <c r="B24" s="29"/>
      <c r="C24" s="29"/>
      <c r="D24" s="25"/>
      <c r="E24" s="29"/>
      <c r="F24" s="29"/>
      <c r="G24" s="29"/>
      <c r="H24" s="29"/>
      <c r="I24" s="29"/>
      <c r="J24" s="12"/>
      <c r="K24" s="12"/>
      <c r="L24" s="29"/>
      <c r="M24" s="29"/>
      <c r="N24" s="29"/>
      <c r="O24" s="29"/>
      <c r="P24" s="29"/>
      <c r="Q24" s="12"/>
      <c r="R24" s="14"/>
    </row>
    <row r="25" spans="1:18" ht="11.25">
      <c r="A25" s="11"/>
      <c r="B25" s="29"/>
      <c r="C25" s="29"/>
      <c r="D25" s="25"/>
      <c r="E25" s="29"/>
      <c r="F25" s="29"/>
      <c r="G25" s="29"/>
      <c r="H25" s="29"/>
      <c r="I25" s="29"/>
      <c r="J25" s="12"/>
      <c r="K25" s="12"/>
      <c r="L25" s="29"/>
      <c r="M25" s="29"/>
      <c r="N25" s="29"/>
      <c r="O25" s="29"/>
      <c r="P25" s="29"/>
      <c r="Q25" s="12"/>
      <c r="R25" s="68">
        <f>SUM(B25:Q25)</f>
        <v>0</v>
      </c>
    </row>
    <row r="26" spans="1:18" ht="11.25">
      <c r="A26" s="11"/>
      <c r="B26" s="29"/>
      <c r="C26" s="29"/>
      <c r="D26" s="25"/>
      <c r="E26" s="29"/>
      <c r="F26" s="29"/>
      <c r="G26" s="29"/>
      <c r="H26" s="29"/>
      <c r="I26" s="29"/>
      <c r="J26" s="12"/>
      <c r="K26" s="12"/>
      <c r="L26" s="29"/>
      <c r="M26" s="29"/>
      <c r="N26" s="29"/>
      <c r="O26" s="29"/>
      <c r="P26" s="29"/>
      <c r="Q26" s="12"/>
      <c r="R26" s="68">
        <f>SUM(B26:Q26)</f>
        <v>0</v>
      </c>
    </row>
    <row r="27" spans="1:18" ht="12" thickBot="1">
      <c r="A27" s="15"/>
      <c r="B27" s="16"/>
      <c r="C27" s="16"/>
      <c r="D27" s="25"/>
      <c r="E27" s="16"/>
      <c r="F27" s="16"/>
      <c r="G27" s="16"/>
      <c r="H27" s="16"/>
      <c r="I27" s="16"/>
      <c r="J27" s="12"/>
      <c r="K27" s="12"/>
      <c r="L27" s="16"/>
      <c r="M27" s="16"/>
      <c r="N27" s="16"/>
      <c r="O27" s="16"/>
      <c r="P27" s="16"/>
      <c r="Q27" s="12"/>
      <c r="R27" s="14"/>
    </row>
    <row r="28" spans="1:18" ht="12" thickBot="1">
      <c r="A28" s="52" t="s">
        <v>17</v>
      </c>
      <c r="B28" s="17">
        <f aca="true" t="shared" si="1" ref="B28:R28">SUM(B14:B27)</f>
        <v>0</v>
      </c>
      <c r="C28" s="17">
        <f t="shared" si="1"/>
        <v>0</v>
      </c>
      <c r="D28" s="26">
        <f t="shared" si="1"/>
        <v>0</v>
      </c>
      <c r="E28" s="17">
        <f t="shared" si="1"/>
        <v>0</v>
      </c>
      <c r="F28" s="17">
        <f t="shared" si="1"/>
        <v>0</v>
      </c>
      <c r="G28" s="17">
        <f t="shared" si="1"/>
        <v>0</v>
      </c>
      <c r="H28" s="17">
        <f t="shared" si="1"/>
        <v>0</v>
      </c>
      <c r="I28" s="17">
        <f t="shared" si="1"/>
        <v>0</v>
      </c>
      <c r="J28" s="17">
        <f t="shared" si="1"/>
        <v>0</v>
      </c>
      <c r="K28" s="17">
        <f t="shared" si="1"/>
        <v>0</v>
      </c>
      <c r="L28" s="17">
        <f t="shared" si="1"/>
        <v>0</v>
      </c>
      <c r="M28" s="17">
        <f t="shared" si="1"/>
        <v>0</v>
      </c>
      <c r="N28" s="17">
        <f t="shared" si="1"/>
        <v>0</v>
      </c>
      <c r="O28" s="17">
        <f t="shared" si="1"/>
        <v>0</v>
      </c>
      <c r="P28" s="17">
        <f t="shared" si="1"/>
        <v>0</v>
      </c>
      <c r="Q28" s="17">
        <f t="shared" si="1"/>
        <v>0</v>
      </c>
      <c r="R28" s="53">
        <f t="shared" si="1"/>
        <v>0</v>
      </c>
    </row>
    <row r="29" spans="1:18" ht="7.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18" ht="12" thickBot="1">
      <c r="A30" s="19"/>
      <c r="N30" s="19"/>
      <c r="O30" s="19"/>
      <c r="P30" s="19" t="s">
        <v>43</v>
      </c>
      <c r="Q30" s="19"/>
      <c r="R30" s="54">
        <f>SUM(B28:Q28)</f>
        <v>0</v>
      </c>
    </row>
    <row r="31" ht="5.25" customHeight="1" thickTop="1"/>
    <row r="32" ht="22.5" customHeight="1"/>
    <row r="33" spans="1:17" ht="12" thickBot="1">
      <c r="A33" s="18"/>
      <c r="C33" s="18"/>
      <c r="D33" s="18"/>
      <c r="E33" s="18"/>
      <c r="G33" s="18"/>
      <c r="H33" s="18"/>
      <c r="I33" s="18"/>
      <c r="J33" s="18"/>
      <c r="K33" s="18"/>
      <c r="L33" s="18"/>
      <c r="M33" s="18"/>
      <c r="N33" s="18"/>
      <c r="P33" s="18"/>
      <c r="Q33" s="18"/>
    </row>
    <row r="34" spans="1:16" ht="11.25">
      <c r="A34" s="4" t="s">
        <v>30</v>
      </c>
      <c r="C34" s="4" t="s">
        <v>31</v>
      </c>
      <c r="G34" s="4" t="s">
        <v>32</v>
      </c>
      <c r="P34" s="4" t="s">
        <v>31</v>
      </c>
    </row>
    <row r="35" spans="1:7" ht="11.25">
      <c r="A35" s="4" t="s">
        <v>33</v>
      </c>
      <c r="G35" s="4" t="s">
        <v>34</v>
      </c>
    </row>
    <row r="36" ht="11.25">
      <c r="G36" s="4" t="s">
        <v>42</v>
      </c>
    </row>
    <row r="37" ht="11.25">
      <c r="A37" s="55" t="s">
        <v>29</v>
      </c>
    </row>
    <row r="38" ht="11.25">
      <c r="A38" s="56" t="s">
        <v>67</v>
      </c>
    </row>
    <row r="39" ht="11.25">
      <c r="A39" s="56"/>
    </row>
    <row r="40" ht="11.25">
      <c r="A40" s="56"/>
    </row>
    <row r="41" ht="11.25">
      <c r="A41" s="56"/>
    </row>
    <row r="42" ht="11.25">
      <c r="A42" s="56"/>
    </row>
  </sheetData>
  <sheetProtection/>
  <mergeCells count="5">
    <mergeCell ref="E6:G6"/>
    <mergeCell ref="I6:J6"/>
    <mergeCell ref="G8:J8"/>
    <mergeCell ref="N8:O8"/>
    <mergeCell ref="L8:M8"/>
  </mergeCells>
  <printOptions/>
  <pageMargins left="0.53" right="0.57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22.7109375" style="4" customWidth="1"/>
    <col min="2" max="2" width="4.7109375" style="4" customWidth="1"/>
    <col min="3" max="17" width="5.00390625" style="4" customWidth="1"/>
    <col min="18" max="18" width="8.57421875" style="4" customWidth="1"/>
    <col min="19" max="19" width="9.140625" style="19" customWidth="1"/>
    <col min="20" max="20" width="9.140625" style="69" customWidth="1"/>
    <col min="21" max="16384" width="9.140625" style="19" customWidth="1"/>
  </cols>
  <sheetData>
    <row r="1" ht="15">
      <c r="I1" s="91" t="s">
        <v>72</v>
      </c>
    </row>
    <row r="2" spans="9:20" ht="15">
      <c r="I2" s="91" t="s">
        <v>116</v>
      </c>
      <c r="T2" s="19"/>
    </row>
    <row r="5" ht="12" thickBot="1"/>
    <row r="6" spans="1:18" ht="18" customHeight="1">
      <c r="A6" s="1"/>
      <c r="B6" s="2"/>
      <c r="C6" s="2"/>
      <c r="D6" s="47" t="s">
        <v>0</v>
      </c>
      <c r="E6" s="104">
        <v>42806</v>
      </c>
      <c r="F6" s="104"/>
      <c r="G6" s="104"/>
      <c r="H6" s="44" t="s">
        <v>2</v>
      </c>
      <c r="I6" s="104">
        <v>42819</v>
      </c>
      <c r="J6" s="104"/>
      <c r="K6" s="2"/>
      <c r="L6" s="2" t="s">
        <v>3</v>
      </c>
      <c r="M6" s="2"/>
      <c r="N6" s="2"/>
      <c r="O6" s="57">
        <v>7</v>
      </c>
      <c r="P6" s="2"/>
      <c r="Q6" s="2"/>
      <c r="R6" s="48"/>
    </row>
    <row r="7" spans="1:18" ht="11.25">
      <c r="A7" s="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49"/>
    </row>
    <row r="8" spans="1:19" ht="19.5" customHeight="1">
      <c r="A8" s="78"/>
      <c r="B8" s="19"/>
      <c r="C8" s="19"/>
      <c r="D8" s="19" t="s">
        <v>4</v>
      </c>
      <c r="E8" s="19"/>
      <c r="F8" s="19"/>
      <c r="G8" s="105">
        <f>'#6'!G8:J8</f>
        <v>0</v>
      </c>
      <c r="H8" s="105"/>
      <c r="I8" s="105"/>
      <c r="J8" s="105"/>
      <c r="K8" s="19"/>
      <c r="L8" s="106"/>
      <c r="M8" s="106"/>
      <c r="N8" s="107"/>
      <c r="O8" s="107"/>
      <c r="P8" s="27" t="s">
        <v>1</v>
      </c>
      <c r="Q8" s="5"/>
      <c r="R8" s="49"/>
      <c r="S8" s="96" t="s">
        <v>78</v>
      </c>
    </row>
    <row r="9" spans="1:19" ht="13.5" customHeight="1" thickBot="1">
      <c r="A9" s="3"/>
      <c r="B9" s="19"/>
      <c r="C9" s="19"/>
      <c r="D9" s="19"/>
      <c r="E9" s="19"/>
      <c r="F9" s="19"/>
      <c r="G9" s="6"/>
      <c r="H9" s="6"/>
      <c r="I9" s="6"/>
      <c r="J9" s="6"/>
      <c r="K9" s="19"/>
      <c r="L9" s="19"/>
      <c r="M9" s="19"/>
      <c r="N9" s="19"/>
      <c r="O9" s="19"/>
      <c r="P9" s="19"/>
      <c r="Q9" s="19"/>
      <c r="R9" s="49"/>
      <c r="S9" s="96" t="s">
        <v>79</v>
      </c>
    </row>
    <row r="10" spans="1:19" ht="11.25">
      <c r="A10" s="1"/>
      <c r="B10" s="4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44"/>
      <c r="P10" s="44"/>
      <c r="Q10" s="2"/>
      <c r="R10" s="30" t="s">
        <v>5</v>
      </c>
      <c r="S10" s="96" t="s">
        <v>80</v>
      </c>
    </row>
    <row r="11" spans="1:19" ht="12" thickBot="1">
      <c r="A11" s="7"/>
      <c r="B11" s="8"/>
      <c r="C11" s="8"/>
      <c r="D11" s="23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10" t="s">
        <v>13</v>
      </c>
      <c r="S11" s="97" t="s">
        <v>81</v>
      </c>
    </row>
    <row r="12" spans="1:20" s="50" customFormat="1" ht="11.25">
      <c r="A12" s="20"/>
      <c r="B12" s="21"/>
      <c r="C12" s="21"/>
      <c r="D12" s="24" t="s">
        <v>50</v>
      </c>
      <c r="E12" s="24" t="s">
        <v>51</v>
      </c>
      <c r="F12" s="24" t="s">
        <v>52</v>
      </c>
      <c r="G12" s="24" t="s">
        <v>53</v>
      </c>
      <c r="H12" s="24" t="s">
        <v>54</v>
      </c>
      <c r="I12" s="24" t="s">
        <v>55</v>
      </c>
      <c r="J12" s="24" t="s">
        <v>56</v>
      </c>
      <c r="K12" s="24" t="s">
        <v>57</v>
      </c>
      <c r="L12" s="24" t="s">
        <v>58</v>
      </c>
      <c r="M12" s="24" t="s">
        <v>59</v>
      </c>
      <c r="N12" s="24" t="s">
        <v>35</v>
      </c>
      <c r="O12" s="24" t="s">
        <v>36</v>
      </c>
      <c r="P12" s="24" t="s">
        <v>37</v>
      </c>
      <c r="Q12" s="24" t="s">
        <v>38</v>
      </c>
      <c r="R12" s="31"/>
      <c r="S12" s="96" t="s">
        <v>82</v>
      </c>
      <c r="T12" s="69"/>
    </row>
    <row r="13" spans="1:18" ht="11.25">
      <c r="A13" s="51" t="s">
        <v>46</v>
      </c>
      <c r="B13" s="12"/>
      <c r="C13" s="12"/>
      <c r="D13" s="25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3"/>
    </row>
    <row r="14" spans="1:18" ht="11.25">
      <c r="A14" s="11" t="s">
        <v>14</v>
      </c>
      <c r="B14" s="9"/>
      <c r="C14" s="9"/>
      <c r="D14" s="25"/>
      <c r="E14" s="8"/>
      <c r="F14" s="8"/>
      <c r="G14" s="8"/>
      <c r="H14" s="8"/>
      <c r="I14" s="8"/>
      <c r="J14" s="12"/>
      <c r="K14" s="12"/>
      <c r="L14" s="8"/>
      <c r="M14" s="9"/>
      <c r="N14" s="9"/>
      <c r="O14" s="9"/>
      <c r="P14" s="8"/>
      <c r="Q14" s="12"/>
      <c r="R14" s="14">
        <f aca="true" t="shared" si="0" ref="R14:R21">SUM(B14:Q14)</f>
        <v>0</v>
      </c>
    </row>
    <row r="15" spans="1:19" ht="11.25">
      <c r="A15" s="11" t="s">
        <v>15</v>
      </c>
      <c r="B15" s="9"/>
      <c r="C15" s="9"/>
      <c r="D15" s="25"/>
      <c r="E15" s="8"/>
      <c r="F15" s="8"/>
      <c r="G15" s="8"/>
      <c r="H15" s="8"/>
      <c r="I15" s="8"/>
      <c r="J15" s="12"/>
      <c r="K15" s="12"/>
      <c r="L15" s="9"/>
      <c r="M15" s="9"/>
      <c r="N15" s="9"/>
      <c r="O15" s="9"/>
      <c r="P15" s="8"/>
      <c r="Q15" s="12"/>
      <c r="R15" s="14">
        <f t="shared" si="0"/>
        <v>0</v>
      </c>
      <c r="S15" s="80">
        <f>Accruals!K58</f>
        <v>25.9</v>
      </c>
    </row>
    <row r="16" spans="1:21" ht="11.25">
      <c r="A16" s="11" t="s">
        <v>66</v>
      </c>
      <c r="B16" s="9"/>
      <c r="C16" s="9"/>
      <c r="D16" s="25"/>
      <c r="E16" s="9"/>
      <c r="F16" s="9"/>
      <c r="G16" s="9"/>
      <c r="H16" s="9"/>
      <c r="I16" s="9"/>
      <c r="J16" s="12"/>
      <c r="K16" s="12"/>
      <c r="L16" s="9"/>
      <c r="M16" s="9"/>
      <c r="N16" s="9"/>
      <c r="O16" s="9"/>
      <c r="P16" s="8"/>
      <c r="Q16" s="12"/>
      <c r="R16" s="14">
        <f t="shared" si="0"/>
        <v>0</v>
      </c>
      <c r="S16" s="80">
        <f>Accruals!K59</f>
        <v>0</v>
      </c>
      <c r="U16" s="80"/>
    </row>
    <row r="17" spans="1:19" ht="11.25">
      <c r="A17" s="11" t="s">
        <v>117</v>
      </c>
      <c r="B17" s="9"/>
      <c r="C17" s="9"/>
      <c r="D17" s="25"/>
      <c r="E17" s="9"/>
      <c r="F17" s="9"/>
      <c r="G17" s="9"/>
      <c r="H17" s="9"/>
      <c r="I17" s="9"/>
      <c r="J17" s="12"/>
      <c r="K17" s="12"/>
      <c r="L17" s="9"/>
      <c r="M17" s="9"/>
      <c r="N17" s="9"/>
      <c r="O17" s="9"/>
      <c r="P17" s="8"/>
      <c r="Q17" s="12"/>
      <c r="R17" s="14">
        <f t="shared" si="0"/>
        <v>0</v>
      </c>
      <c r="S17" s="80">
        <f>Accruals!K60</f>
        <v>80</v>
      </c>
    </row>
    <row r="18" spans="1:18" ht="11.25">
      <c r="A18" s="11" t="s">
        <v>18</v>
      </c>
      <c r="B18" s="9"/>
      <c r="C18" s="9"/>
      <c r="D18" s="25"/>
      <c r="E18" s="9"/>
      <c r="F18" s="9"/>
      <c r="G18" s="9"/>
      <c r="H18" s="9"/>
      <c r="I18" s="9"/>
      <c r="J18" s="12"/>
      <c r="K18" s="12"/>
      <c r="L18" s="9"/>
      <c r="M18" s="9"/>
      <c r="N18" s="9"/>
      <c r="O18" s="9"/>
      <c r="P18" s="8"/>
      <c r="Q18" s="12"/>
      <c r="R18" s="63">
        <f t="shared" si="0"/>
        <v>0</v>
      </c>
    </row>
    <row r="19" spans="1:18" ht="11.25">
      <c r="A19" s="11" t="s">
        <v>45</v>
      </c>
      <c r="B19" s="9"/>
      <c r="C19" s="9"/>
      <c r="D19" s="25"/>
      <c r="E19" s="9"/>
      <c r="F19" s="9"/>
      <c r="G19" s="9"/>
      <c r="H19" s="9"/>
      <c r="I19" s="9"/>
      <c r="J19" s="12"/>
      <c r="K19" s="12"/>
      <c r="L19" s="9"/>
      <c r="M19" s="9"/>
      <c r="N19" s="9"/>
      <c r="O19" s="9"/>
      <c r="P19" s="65"/>
      <c r="Q19" s="12"/>
      <c r="R19" s="68">
        <f t="shared" si="0"/>
        <v>0</v>
      </c>
    </row>
    <row r="20" spans="1:18" ht="11.25">
      <c r="A20" s="32" t="s">
        <v>44</v>
      </c>
      <c r="B20" s="29"/>
      <c r="C20" s="29"/>
      <c r="D20" s="25"/>
      <c r="E20" s="29"/>
      <c r="F20" s="29"/>
      <c r="G20" s="29"/>
      <c r="H20" s="29"/>
      <c r="I20" s="29"/>
      <c r="J20" s="12"/>
      <c r="K20" s="12"/>
      <c r="L20" s="29"/>
      <c r="M20" s="29"/>
      <c r="N20" s="29"/>
      <c r="O20" s="29"/>
      <c r="P20" s="62"/>
      <c r="Q20" s="12"/>
      <c r="R20" s="68">
        <f t="shared" si="0"/>
        <v>0</v>
      </c>
    </row>
    <row r="21" spans="1:19" ht="11.25">
      <c r="A21" s="101" t="s">
        <v>115</v>
      </c>
      <c r="B21" s="29"/>
      <c r="C21" s="29"/>
      <c r="D21" s="25"/>
      <c r="E21" s="29"/>
      <c r="F21" s="29"/>
      <c r="G21" s="29"/>
      <c r="H21" s="29"/>
      <c r="I21" s="29"/>
      <c r="J21" s="12"/>
      <c r="K21" s="12"/>
      <c r="L21" s="29"/>
      <c r="M21" s="29"/>
      <c r="N21" s="29"/>
      <c r="O21" s="29"/>
      <c r="P21" s="29"/>
      <c r="Q21" s="12"/>
      <c r="R21" s="68">
        <f t="shared" si="0"/>
        <v>0</v>
      </c>
      <c r="S21" s="80">
        <f>Accruals!K61</f>
        <v>0</v>
      </c>
    </row>
    <row r="22" spans="1:18" ht="11.25">
      <c r="A22" s="11"/>
      <c r="B22" s="29"/>
      <c r="C22" s="29"/>
      <c r="D22" s="25"/>
      <c r="E22" s="29"/>
      <c r="F22" s="29"/>
      <c r="G22" s="29"/>
      <c r="H22" s="29"/>
      <c r="I22" s="29"/>
      <c r="J22" s="12"/>
      <c r="K22" s="12"/>
      <c r="L22" s="29"/>
      <c r="M22" s="29"/>
      <c r="N22" s="29"/>
      <c r="O22" s="29"/>
      <c r="P22" s="29"/>
      <c r="Q22" s="12"/>
      <c r="R22" s="14"/>
    </row>
    <row r="23" spans="1:18" ht="11.25">
      <c r="A23" s="100"/>
      <c r="B23" s="29"/>
      <c r="C23" s="29"/>
      <c r="D23" s="25"/>
      <c r="E23" s="29"/>
      <c r="F23" s="29"/>
      <c r="G23" s="29"/>
      <c r="H23" s="29"/>
      <c r="I23" s="29"/>
      <c r="J23" s="12"/>
      <c r="K23" s="12"/>
      <c r="L23" s="29"/>
      <c r="M23" s="29"/>
      <c r="N23" s="29"/>
      <c r="O23" s="29"/>
      <c r="P23" s="29"/>
      <c r="Q23" s="12"/>
      <c r="R23" s="14"/>
    </row>
    <row r="24" spans="1:18" ht="11.25">
      <c r="A24" s="11"/>
      <c r="B24" s="29"/>
      <c r="C24" s="29"/>
      <c r="D24" s="25"/>
      <c r="E24" s="29"/>
      <c r="F24" s="29"/>
      <c r="G24" s="29"/>
      <c r="H24" s="29"/>
      <c r="I24" s="29"/>
      <c r="J24" s="12"/>
      <c r="K24" s="12"/>
      <c r="L24" s="29"/>
      <c r="M24" s="29"/>
      <c r="N24" s="29"/>
      <c r="O24" s="29"/>
      <c r="P24" s="29"/>
      <c r="Q24" s="12"/>
      <c r="R24" s="14"/>
    </row>
    <row r="25" spans="1:18" ht="11.25">
      <c r="A25" s="11"/>
      <c r="B25" s="29"/>
      <c r="C25" s="29"/>
      <c r="D25" s="25"/>
      <c r="E25" s="29"/>
      <c r="F25" s="29"/>
      <c r="G25" s="29"/>
      <c r="H25" s="29"/>
      <c r="I25" s="29"/>
      <c r="J25" s="12"/>
      <c r="K25" s="12"/>
      <c r="L25" s="29"/>
      <c r="M25" s="29"/>
      <c r="N25" s="29"/>
      <c r="O25" s="29"/>
      <c r="P25" s="29"/>
      <c r="Q25" s="12"/>
      <c r="R25" s="68">
        <f>SUM(B25:Q25)</f>
        <v>0</v>
      </c>
    </row>
    <row r="26" spans="1:18" ht="11.25">
      <c r="A26" s="11"/>
      <c r="B26" s="29"/>
      <c r="C26" s="29"/>
      <c r="D26" s="25"/>
      <c r="E26" s="29"/>
      <c r="F26" s="29"/>
      <c r="G26" s="29"/>
      <c r="H26" s="29"/>
      <c r="I26" s="29"/>
      <c r="J26" s="12"/>
      <c r="K26" s="12"/>
      <c r="L26" s="29"/>
      <c r="M26" s="29"/>
      <c r="N26" s="29"/>
      <c r="O26" s="29"/>
      <c r="P26" s="29"/>
      <c r="Q26" s="12"/>
      <c r="R26" s="68">
        <f>SUM(B26:Q26)</f>
        <v>0</v>
      </c>
    </row>
    <row r="27" spans="1:18" ht="12" thickBot="1">
      <c r="A27" s="15"/>
      <c r="B27" s="16"/>
      <c r="C27" s="16"/>
      <c r="D27" s="25"/>
      <c r="E27" s="16"/>
      <c r="F27" s="16"/>
      <c r="G27" s="16"/>
      <c r="H27" s="16"/>
      <c r="I27" s="16"/>
      <c r="J27" s="12"/>
      <c r="K27" s="12"/>
      <c r="L27" s="16"/>
      <c r="M27" s="16"/>
      <c r="N27" s="16"/>
      <c r="O27" s="16"/>
      <c r="P27" s="16"/>
      <c r="Q27" s="12"/>
      <c r="R27" s="14"/>
    </row>
    <row r="28" spans="1:18" ht="12" thickBot="1">
      <c r="A28" s="52" t="s">
        <v>17</v>
      </c>
      <c r="B28" s="17">
        <f aca="true" t="shared" si="1" ref="B28:R28">SUM(B14:B27)</f>
        <v>0</v>
      </c>
      <c r="C28" s="17">
        <f t="shared" si="1"/>
        <v>0</v>
      </c>
      <c r="D28" s="26">
        <f t="shared" si="1"/>
        <v>0</v>
      </c>
      <c r="E28" s="17">
        <f t="shared" si="1"/>
        <v>0</v>
      </c>
      <c r="F28" s="17">
        <f t="shared" si="1"/>
        <v>0</v>
      </c>
      <c r="G28" s="17">
        <f t="shared" si="1"/>
        <v>0</v>
      </c>
      <c r="H28" s="17">
        <f t="shared" si="1"/>
        <v>0</v>
      </c>
      <c r="I28" s="17">
        <f t="shared" si="1"/>
        <v>0</v>
      </c>
      <c r="J28" s="17">
        <f t="shared" si="1"/>
        <v>0</v>
      </c>
      <c r="K28" s="17">
        <f t="shared" si="1"/>
        <v>0</v>
      </c>
      <c r="L28" s="17">
        <f t="shared" si="1"/>
        <v>0</v>
      </c>
      <c r="M28" s="17">
        <f t="shared" si="1"/>
        <v>0</v>
      </c>
      <c r="N28" s="17">
        <f t="shared" si="1"/>
        <v>0</v>
      </c>
      <c r="O28" s="17">
        <f t="shared" si="1"/>
        <v>0</v>
      </c>
      <c r="P28" s="17">
        <f t="shared" si="1"/>
        <v>0</v>
      </c>
      <c r="Q28" s="17">
        <f t="shared" si="1"/>
        <v>0</v>
      </c>
      <c r="R28" s="53">
        <f t="shared" si="1"/>
        <v>0</v>
      </c>
    </row>
    <row r="29" spans="1:18" ht="7.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18" ht="12" thickBot="1">
      <c r="A30" s="19"/>
      <c r="N30" s="19"/>
      <c r="O30" s="19"/>
      <c r="P30" s="19" t="s">
        <v>43</v>
      </c>
      <c r="Q30" s="19"/>
      <c r="R30" s="54">
        <f>SUM(B28:Q28)</f>
        <v>0</v>
      </c>
    </row>
    <row r="31" ht="5.25" customHeight="1" thickTop="1"/>
    <row r="32" ht="22.5" customHeight="1"/>
    <row r="33" spans="1:17" ht="12" thickBot="1">
      <c r="A33" s="18"/>
      <c r="C33" s="18"/>
      <c r="D33" s="18"/>
      <c r="E33" s="18"/>
      <c r="G33" s="18"/>
      <c r="H33" s="18"/>
      <c r="I33" s="18"/>
      <c r="J33" s="18"/>
      <c r="K33" s="18"/>
      <c r="L33" s="18"/>
      <c r="M33" s="18"/>
      <c r="N33" s="18"/>
      <c r="P33" s="18"/>
      <c r="Q33" s="18"/>
    </row>
    <row r="34" spans="1:16" ht="11.25">
      <c r="A34" s="4" t="s">
        <v>30</v>
      </c>
      <c r="C34" s="4" t="s">
        <v>31</v>
      </c>
      <c r="G34" s="4" t="s">
        <v>32</v>
      </c>
      <c r="P34" s="4" t="s">
        <v>31</v>
      </c>
    </row>
    <row r="35" spans="1:7" ht="11.25">
      <c r="A35" s="4" t="s">
        <v>33</v>
      </c>
      <c r="G35" s="4" t="s">
        <v>34</v>
      </c>
    </row>
    <row r="36" ht="11.25">
      <c r="G36" s="4" t="s">
        <v>42</v>
      </c>
    </row>
    <row r="37" ht="11.25">
      <c r="A37" s="55" t="s">
        <v>29</v>
      </c>
    </row>
    <row r="38" ht="11.25">
      <c r="A38" s="56" t="s">
        <v>67</v>
      </c>
    </row>
    <row r="39" ht="11.25">
      <c r="A39" s="56"/>
    </row>
    <row r="40" ht="11.25">
      <c r="A40" s="56"/>
    </row>
    <row r="41" ht="11.25">
      <c r="A41" s="56"/>
    </row>
    <row r="42" ht="11.25">
      <c r="A42" s="56"/>
    </row>
  </sheetData>
  <sheetProtection/>
  <mergeCells count="5">
    <mergeCell ref="E6:G6"/>
    <mergeCell ref="I6:J6"/>
    <mergeCell ref="G8:J8"/>
    <mergeCell ref="N8:O8"/>
    <mergeCell ref="L8:M8"/>
  </mergeCells>
  <printOptions/>
  <pageMargins left="0.51" right="0.52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22.7109375" style="4" customWidth="1"/>
    <col min="2" max="2" width="4.7109375" style="4" customWidth="1"/>
    <col min="3" max="17" width="5.00390625" style="4" customWidth="1"/>
    <col min="18" max="18" width="8.57421875" style="4" customWidth="1"/>
    <col min="19" max="16384" width="9.140625" style="19" customWidth="1"/>
  </cols>
  <sheetData>
    <row r="1" spans="9:20" ht="15">
      <c r="I1" s="91" t="s">
        <v>72</v>
      </c>
      <c r="T1" s="69"/>
    </row>
    <row r="2" ht="15">
      <c r="I2" s="91" t="s">
        <v>116</v>
      </c>
    </row>
    <row r="3" ht="11.25">
      <c r="T3" s="69"/>
    </row>
    <row r="4" ht="11.25">
      <c r="T4" s="69"/>
    </row>
    <row r="5" ht="12" thickBot="1">
      <c r="T5" s="69"/>
    </row>
    <row r="6" spans="1:20" ht="18" customHeight="1">
      <c r="A6" s="1"/>
      <c r="B6" s="2"/>
      <c r="C6" s="2"/>
      <c r="D6" s="47" t="s">
        <v>0</v>
      </c>
      <c r="E6" s="104">
        <v>42820</v>
      </c>
      <c r="F6" s="104"/>
      <c r="G6" s="104"/>
      <c r="H6" s="44" t="s">
        <v>2</v>
      </c>
      <c r="I6" s="104">
        <v>42833</v>
      </c>
      <c r="J6" s="104"/>
      <c r="K6" s="2"/>
      <c r="L6" s="2" t="s">
        <v>3</v>
      </c>
      <c r="M6" s="2"/>
      <c r="N6" s="2"/>
      <c r="O6" s="57">
        <v>8</v>
      </c>
      <c r="P6" s="2"/>
      <c r="Q6" s="2"/>
      <c r="R6" s="48"/>
      <c r="T6" s="69"/>
    </row>
    <row r="7" spans="1:20" ht="11.25">
      <c r="A7" s="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49"/>
      <c r="T7" s="69"/>
    </row>
    <row r="8" spans="1:20" ht="19.5" customHeight="1">
      <c r="A8" s="78"/>
      <c r="B8" s="19"/>
      <c r="C8" s="19"/>
      <c r="D8" s="19" t="s">
        <v>4</v>
      </c>
      <c r="E8" s="19"/>
      <c r="F8" s="19"/>
      <c r="G8" s="105">
        <f>'#7'!G8:J8</f>
        <v>0</v>
      </c>
      <c r="H8" s="105"/>
      <c r="I8" s="105"/>
      <c r="J8" s="105"/>
      <c r="K8" s="19"/>
      <c r="L8" s="106"/>
      <c r="M8" s="106"/>
      <c r="N8" s="107"/>
      <c r="O8" s="107"/>
      <c r="P8" s="27" t="s">
        <v>1</v>
      </c>
      <c r="Q8" s="5"/>
      <c r="R8" s="49"/>
      <c r="S8" s="96" t="s">
        <v>78</v>
      </c>
      <c r="T8" s="69"/>
    </row>
    <row r="9" spans="1:20" ht="13.5" customHeight="1" thickBot="1">
      <c r="A9" s="3"/>
      <c r="B9" s="19"/>
      <c r="C9" s="19"/>
      <c r="D9" s="19"/>
      <c r="E9" s="19"/>
      <c r="F9" s="19"/>
      <c r="G9" s="6"/>
      <c r="H9" s="6"/>
      <c r="I9" s="6"/>
      <c r="J9" s="6"/>
      <c r="K9" s="19"/>
      <c r="L9" s="19"/>
      <c r="M9" s="19"/>
      <c r="N9" s="19"/>
      <c r="O9" s="19"/>
      <c r="P9" s="19"/>
      <c r="Q9" s="19"/>
      <c r="R9" s="49"/>
      <c r="S9" s="96" t="s">
        <v>79</v>
      </c>
      <c r="T9" s="69"/>
    </row>
    <row r="10" spans="1:20" ht="11.25">
      <c r="A10" s="1"/>
      <c r="B10" s="4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44"/>
      <c r="P10" s="44"/>
      <c r="Q10" s="2"/>
      <c r="R10" s="30" t="s">
        <v>5</v>
      </c>
      <c r="S10" s="96" t="s">
        <v>80</v>
      </c>
      <c r="T10" s="69"/>
    </row>
    <row r="11" spans="1:19" ht="12" thickBot="1">
      <c r="A11" s="7"/>
      <c r="B11" s="8"/>
      <c r="C11" s="8"/>
      <c r="D11" s="23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10" t="s">
        <v>13</v>
      </c>
      <c r="S11" s="97" t="s">
        <v>81</v>
      </c>
    </row>
    <row r="12" spans="1:20" s="50" customFormat="1" ht="11.25">
      <c r="A12" s="20"/>
      <c r="B12" s="21"/>
      <c r="C12" s="21"/>
      <c r="D12" s="24" t="s">
        <v>39</v>
      </c>
      <c r="E12" s="24" t="s">
        <v>40</v>
      </c>
      <c r="F12" s="24" t="s">
        <v>41</v>
      </c>
      <c r="G12" s="24" t="s">
        <v>28</v>
      </c>
      <c r="H12" s="24" t="s">
        <v>19</v>
      </c>
      <c r="I12" s="24" t="s">
        <v>60</v>
      </c>
      <c r="J12" s="24" t="s">
        <v>20</v>
      </c>
      <c r="K12" s="24" t="s">
        <v>21</v>
      </c>
      <c r="L12" s="24" t="s">
        <v>22</v>
      </c>
      <c r="M12" s="24" t="s">
        <v>23</v>
      </c>
      <c r="N12" s="24" t="s">
        <v>24</v>
      </c>
      <c r="O12" s="24" t="s">
        <v>25</v>
      </c>
      <c r="P12" s="24" t="s">
        <v>26</v>
      </c>
      <c r="Q12" s="24" t="s">
        <v>27</v>
      </c>
      <c r="R12" s="31"/>
      <c r="S12" s="96" t="s">
        <v>82</v>
      </c>
      <c r="T12" s="19"/>
    </row>
    <row r="13" spans="1:18" ht="11.25">
      <c r="A13" s="51" t="s">
        <v>46</v>
      </c>
      <c r="B13" s="12"/>
      <c r="C13" s="12"/>
      <c r="D13" s="25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3"/>
    </row>
    <row r="14" spans="1:18" ht="11.25">
      <c r="A14" s="11" t="s">
        <v>14</v>
      </c>
      <c r="B14" s="9"/>
      <c r="C14" s="9"/>
      <c r="D14" s="25"/>
      <c r="E14" s="9"/>
      <c r="F14" s="9"/>
      <c r="G14" s="9"/>
      <c r="H14" s="9"/>
      <c r="I14" s="9"/>
      <c r="J14" s="12"/>
      <c r="K14" s="12"/>
      <c r="L14" s="8"/>
      <c r="M14" s="9"/>
      <c r="N14" s="8"/>
      <c r="O14" s="8"/>
      <c r="P14" s="8"/>
      <c r="Q14" s="12"/>
      <c r="R14" s="14">
        <f aca="true" t="shared" si="0" ref="R14:R21">SUM(B14:Q14)</f>
        <v>0</v>
      </c>
    </row>
    <row r="15" spans="1:19" ht="11.25">
      <c r="A15" s="11" t="s">
        <v>15</v>
      </c>
      <c r="B15" s="9"/>
      <c r="C15" s="9"/>
      <c r="D15" s="25"/>
      <c r="E15" s="9"/>
      <c r="F15" s="9"/>
      <c r="G15" s="9"/>
      <c r="H15" s="9"/>
      <c r="I15" s="9"/>
      <c r="J15" s="12"/>
      <c r="K15" s="12"/>
      <c r="L15" s="9"/>
      <c r="M15" s="9"/>
      <c r="N15" s="8"/>
      <c r="O15" s="8"/>
      <c r="P15" s="8"/>
      <c r="Q15" s="12"/>
      <c r="R15" s="14">
        <f t="shared" si="0"/>
        <v>0</v>
      </c>
      <c r="S15" s="80">
        <f>Accruals!K66</f>
        <v>29.599999999999998</v>
      </c>
    </row>
    <row r="16" spans="1:19" ht="11.25">
      <c r="A16" s="11" t="s">
        <v>66</v>
      </c>
      <c r="B16" s="9"/>
      <c r="C16" s="9"/>
      <c r="D16" s="25"/>
      <c r="E16" s="9"/>
      <c r="F16" s="9"/>
      <c r="G16" s="9"/>
      <c r="H16" s="9"/>
      <c r="I16" s="9"/>
      <c r="J16" s="12"/>
      <c r="K16" s="12"/>
      <c r="L16" s="9"/>
      <c r="M16" s="9"/>
      <c r="N16" s="9"/>
      <c r="O16" s="9"/>
      <c r="P16" s="8"/>
      <c r="Q16" s="12"/>
      <c r="R16" s="14">
        <f t="shared" si="0"/>
        <v>0</v>
      </c>
      <c r="S16" s="80">
        <f>Accruals!K67</f>
        <v>0</v>
      </c>
    </row>
    <row r="17" spans="1:19" ht="11.25">
      <c r="A17" s="11" t="s">
        <v>117</v>
      </c>
      <c r="B17" s="9"/>
      <c r="C17" s="9"/>
      <c r="D17" s="25"/>
      <c r="E17" s="9"/>
      <c r="F17" s="9"/>
      <c r="G17" s="9"/>
      <c r="H17" s="9"/>
      <c r="I17" s="9"/>
      <c r="J17" s="12"/>
      <c r="K17" s="12"/>
      <c r="L17" s="9"/>
      <c r="M17" s="9"/>
      <c r="N17" s="9"/>
      <c r="O17" s="9"/>
      <c r="P17" s="8"/>
      <c r="Q17" s="12"/>
      <c r="R17" s="14">
        <f t="shared" si="0"/>
        <v>0</v>
      </c>
      <c r="S17" s="80">
        <f>Accruals!K68</f>
        <v>80</v>
      </c>
    </row>
    <row r="18" spans="1:18" ht="11.25">
      <c r="A18" s="11" t="s">
        <v>18</v>
      </c>
      <c r="B18" s="9"/>
      <c r="C18" s="9"/>
      <c r="D18" s="25"/>
      <c r="E18" s="9"/>
      <c r="F18" s="9"/>
      <c r="G18" s="9"/>
      <c r="H18" s="9"/>
      <c r="I18" s="9"/>
      <c r="J18" s="12"/>
      <c r="K18" s="12"/>
      <c r="L18" s="9"/>
      <c r="M18" s="9"/>
      <c r="N18" s="9"/>
      <c r="O18" s="9"/>
      <c r="P18" s="8"/>
      <c r="Q18" s="12"/>
      <c r="R18" s="63">
        <f t="shared" si="0"/>
        <v>0</v>
      </c>
    </row>
    <row r="19" spans="1:18" ht="11.25">
      <c r="A19" s="11" t="s">
        <v>45</v>
      </c>
      <c r="B19" s="9"/>
      <c r="C19" s="9"/>
      <c r="D19" s="25"/>
      <c r="E19" s="9"/>
      <c r="F19" s="9"/>
      <c r="G19" s="9"/>
      <c r="H19" s="9"/>
      <c r="I19" s="9"/>
      <c r="J19" s="12"/>
      <c r="K19" s="12"/>
      <c r="L19" s="9"/>
      <c r="M19" s="9"/>
      <c r="N19" s="9"/>
      <c r="O19" s="9"/>
      <c r="P19" s="65"/>
      <c r="Q19" s="12"/>
      <c r="R19" s="68">
        <f t="shared" si="0"/>
        <v>0</v>
      </c>
    </row>
    <row r="20" spans="1:18" ht="11.25">
      <c r="A20" s="32" t="s">
        <v>44</v>
      </c>
      <c r="B20" s="29"/>
      <c r="C20" s="29"/>
      <c r="D20" s="25"/>
      <c r="E20" s="29"/>
      <c r="F20" s="29"/>
      <c r="G20" s="29"/>
      <c r="H20" s="29"/>
      <c r="I20" s="29"/>
      <c r="J20" s="12"/>
      <c r="K20" s="12"/>
      <c r="L20" s="29"/>
      <c r="M20" s="29"/>
      <c r="N20" s="29"/>
      <c r="O20" s="29"/>
      <c r="P20" s="62"/>
      <c r="Q20" s="12"/>
      <c r="R20" s="68">
        <f t="shared" si="0"/>
        <v>0</v>
      </c>
    </row>
    <row r="21" spans="1:19" ht="11.25">
      <c r="A21" s="101" t="s">
        <v>115</v>
      </c>
      <c r="B21" s="29"/>
      <c r="C21" s="29"/>
      <c r="D21" s="25"/>
      <c r="E21" s="29"/>
      <c r="F21" s="29"/>
      <c r="G21" s="29"/>
      <c r="H21" s="29"/>
      <c r="I21" s="29"/>
      <c r="J21" s="12"/>
      <c r="K21" s="12"/>
      <c r="L21" s="29"/>
      <c r="M21" s="29"/>
      <c r="N21" s="29"/>
      <c r="O21" s="29"/>
      <c r="P21" s="29"/>
      <c r="Q21" s="12"/>
      <c r="R21" s="68">
        <f t="shared" si="0"/>
        <v>0</v>
      </c>
      <c r="S21" s="80">
        <f>Accruals!K69</f>
        <v>0</v>
      </c>
    </row>
    <row r="22" spans="1:18" ht="11.25">
      <c r="A22" s="11"/>
      <c r="B22" s="29"/>
      <c r="C22" s="29"/>
      <c r="D22" s="25"/>
      <c r="E22" s="29"/>
      <c r="F22" s="29"/>
      <c r="G22" s="29"/>
      <c r="H22" s="29"/>
      <c r="I22" s="29"/>
      <c r="J22" s="12"/>
      <c r="K22" s="12"/>
      <c r="L22" s="29"/>
      <c r="M22" s="29"/>
      <c r="N22" s="29"/>
      <c r="O22" s="29"/>
      <c r="P22" s="29"/>
      <c r="Q22" s="12"/>
      <c r="R22" s="14"/>
    </row>
    <row r="23" spans="1:18" ht="11.25">
      <c r="A23" s="100"/>
      <c r="B23" s="29"/>
      <c r="C23" s="29"/>
      <c r="D23" s="25"/>
      <c r="E23" s="29"/>
      <c r="F23" s="29"/>
      <c r="G23" s="29"/>
      <c r="H23" s="29"/>
      <c r="I23" s="29"/>
      <c r="J23" s="12"/>
      <c r="K23" s="12"/>
      <c r="L23" s="29"/>
      <c r="M23" s="29"/>
      <c r="N23" s="29"/>
      <c r="O23" s="29"/>
      <c r="P23" s="29"/>
      <c r="Q23" s="12"/>
      <c r="R23" s="14"/>
    </row>
    <row r="24" spans="1:18" ht="11.25">
      <c r="A24" s="11"/>
      <c r="B24" s="29"/>
      <c r="C24" s="29"/>
      <c r="D24" s="25"/>
      <c r="E24" s="29"/>
      <c r="F24" s="29"/>
      <c r="G24" s="29"/>
      <c r="H24" s="29"/>
      <c r="I24" s="29"/>
      <c r="J24" s="12"/>
      <c r="K24" s="12"/>
      <c r="L24" s="29"/>
      <c r="M24" s="29"/>
      <c r="N24" s="29"/>
      <c r="O24" s="29"/>
      <c r="P24" s="29"/>
      <c r="Q24" s="12"/>
      <c r="R24" s="14"/>
    </row>
    <row r="25" spans="1:18" ht="11.25">
      <c r="A25" s="11"/>
      <c r="B25" s="29"/>
      <c r="C25" s="29"/>
      <c r="D25" s="25"/>
      <c r="E25" s="29"/>
      <c r="F25" s="29"/>
      <c r="G25" s="29"/>
      <c r="H25" s="29"/>
      <c r="I25" s="29"/>
      <c r="J25" s="12"/>
      <c r="K25" s="12"/>
      <c r="L25" s="29"/>
      <c r="M25" s="29"/>
      <c r="N25" s="29"/>
      <c r="O25" s="29"/>
      <c r="P25" s="29"/>
      <c r="Q25" s="12"/>
      <c r="R25" s="68">
        <f>SUM(B25:Q25)</f>
        <v>0</v>
      </c>
    </row>
    <row r="26" spans="1:18" ht="11.25">
      <c r="A26" s="11"/>
      <c r="B26" s="29"/>
      <c r="C26" s="29"/>
      <c r="D26" s="25"/>
      <c r="E26" s="29"/>
      <c r="F26" s="29"/>
      <c r="G26" s="29"/>
      <c r="H26" s="29"/>
      <c r="I26" s="29"/>
      <c r="J26" s="12"/>
      <c r="K26" s="12"/>
      <c r="L26" s="29"/>
      <c r="M26" s="29"/>
      <c r="N26" s="29"/>
      <c r="O26" s="29"/>
      <c r="P26" s="29"/>
      <c r="Q26" s="12"/>
      <c r="R26" s="68">
        <f>SUM(B26:Q26)</f>
        <v>0</v>
      </c>
    </row>
    <row r="27" spans="1:18" ht="12" thickBot="1">
      <c r="A27" s="15"/>
      <c r="B27" s="16"/>
      <c r="C27" s="16"/>
      <c r="D27" s="25"/>
      <c r="E27" s="16"/>
      <c r="F27" s="16"/>
      <c r="G27" s="16"/>
      <c r="H27" s="16"/>
      <c r="I27" s="16"/>
      <c r="J27" s="12"/>
      <c r="K27" s="12"/>
      <c r="L27" s="16"/>
      <c r="M27" s="16"/>
      <c r="N27" s="16"/>
      <c r="O27" s="16"/>
      <c r="P27" s="16"/>
      <c r="Q27" s="12"/>
      <c r="R27" s="14"/>
    </row>
    <row r="28" spans="1:18" ht="12" thickBot="1">
      <c r="A28" s="52" t="s">
        <v>17</v>
      </c>
      <c r="B28" s="17">
        <f aca="true" t="shared" si="1" ref="B28:R28">SUM(B14:B27)</f>
        <v>0</v>
      </c>
      <c r="C28" s="17">
        <f t="shared" si="1"/>
        <v>0</v>
      </c>
      <c r="D28" s="26">
        <f t="shared" si="1"/>
        <v>0</v>
      </c>
      <c r="E28" s="17">
        <f t="shared" si="1"/>
        <v>0</v>
      </c>
      <c r="F28" s="17">
        <f t="shared" si="1"/>
        <v>0</v>
      </c>
      <c r="G28" s="17">
        <f t="shared" si="1"/>
        <v>0</v>
      </c>
      <c r="H28" s="17">
        <f t="shared" si="1"/>
        <v>0</v>
      </c>
      <c r="I28" s="17">
        <f t="shared" si="1"/>
        <v>0</v>
      </c>
      <c r="J28" s="17">
        <f t="shared" si="1"/>
        <v>0</v>
      </c>
      <c r="K28" s="17">
        <f t="shared" si="1"/>
        <v>0</v>
      </c>
      <c r="L28" s="17">
        <f t="shared" si="1"/>
        <v>0</v>
      </c>
      <c r="M28" s="17">
        <f t="shared" si="1"/>
        <v>0</v>
      </c>
      <c r="N28" s="17">
        <f t="shared" si="1"/>
        <v>0</v>
      </c>
      <c r="O28" s="17">
        <f t="shared" si="1"/>
        <v>0</v>
      </c>
      <c r="P28" s="17">
        <f t="shared" si="1"/>
        <v>0</v>
      </c>
      <c r="Q28" s="17">
        <f t="shared" si="1"/>
        <v>0</v>
      </c>
      <c r="R28" s="53">
        <f t="shared" si="1"/>
        <v>0</v>
      </c>
    </row>
    <row r="29" spans="1:18" ht="7.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18" ht="12" thickBot="1">
      <c r="A30" s="19"/>
      <c r="N30" s="19"/>
      <c r="O30" s="19"/>
      <c r="P30" s="19" t="s">
        <v>43</v>
      </c>
      <c r="Q30" s="19"/>
      <c r="R30" s="54">
        <f>SUM(B28:Q28)</f>
        <v>0</v>
      </c>
    </row>
    <row r="31" ht="5.25" customHeight="1" thickTop="1"/>
    <row r="32" ht="22.5" customHeight="1"/>
    <row r="33" spans="1:17" ht="12" thickBot="1">
      <c r="A33" s="18"/>
      <c r="C33" s="18"/>
      <c r="D33" s="18"/>
      <c r="E33" s="18"/>
      <c r="G33" s="18"/>
      <c r="H33" s="18"/>
      <c r="I33" s="18"/>
      <c r="J33" s="18"/>
      <c r="K33" s="18"/>
      <c r="L33" s="18"/>
      <c r="M33" s="18"/>
      <c r="N33" s="18"/>
      <c r="P33" s="18"/>
      <c r="Q33" s="18"/>
    </row>
    <row r="34" spans="1:16" ht="11.25">
      <c r="A34" s="4" t="s">
        <v>30</v>
      </c>
      <c r="C34" s="4" t="s">
        <v>31</v>
      </c>
      <c r="G34" s="4" t="s">
        <v>32</v>
      </c>
      <c r="P34" s="4" t="s">
        <v>31</v>
      </c>
    </row>
    <row r="35" spans="1:7" ht="11.25">
      <c r="A35" s="4" t="s">
        <v>33</v>
      </c>
      <c r="G35" s="4" t="s">
        <v>34</v>
      </c>
    </row>
    <row r="36" ht="11.25">
      <c r="G36" s="4" t="s">
        <v>42</v>
      </c>
    </row>
    <row r="37" ht="11.25">
      <c r="A37" s="55" t="s">
        <v>29</v>
      </c>
    </row>
    <row r="38" ht="11.25">
      <c r="A38" s="56" t="s">
        <v>67</v>
      </c>
    </row>
    <row r="39" ht="11.25">
      <c r="A39" s="56"/>
    </row>
    <row r="40" ht="11.25">
      <c r="A40" s="56"/>
    </row>
    <row r="41" ht="11.25">
      <c r="A41" s="56"/>
    </row>
    <row r="42" ht="11.25">
      <c r="A42" s="56"/>
    </row>
    <row r="43" ht="11.25">
      <c r="A43" s="56"/>
    </row>
    <row r="44" ht="11.25">
      <c r="A44" s="56"/>
    </row>
    <row r="45" ht="11.25">
      <c r="A45" s="56"/>
    </row>
  </sheetData>
  <sheetProtection/>
  <mergeCells count="5">
    <mergeCell ref="E6:G6"/>
    <mergeCell ref="I6:J6"/>
    <mergeCell ref="G8:J8"/>
    <mergeCell ref="N8:O8"/>
    <mergeCell ref="L8:M8"/>
  </mergeCells>
  <printOptions/>
  <pageMargins left="0.51" right="0.5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">
      <selection activeCell="A23" sqref="A23:A26"/>
    </sheetView>
  </sheetViews>
  <sheetFormatPr defaultColWidth="9.140625" defaultRowHeight="12.75"/>
  <cols>
    <col min="1" max="1" width="22.7109375" style="4" customWidth="1"/>
    <col min="2" max="2" width="4.7109375" style="4" customWidth="1"/>
    <col min="3" max="17" width="5.00390625" style="4" customWidth="1"/>
    <col min="18" max="18" width="8.57421875" style="4" customWidth="1"/>
    <col min="19" max="16384" width="9.140625" style="19" customWidth="1"/>
  </cols>
  <sheetData>
    <row r="1" ht="15">
      <c r="I1" s="91" t="s">
        <v>72</v>
      </c>
    </row>
    <row r="2" ht="15">
      <c r="I2" s="91" t="s">
        <v>116</v>
      </c>
    </row>
    <row r="5" ht="12" thickBot="1"/>
    <row r="6" spans="1:18" ht="18" customHeight="1">
      <c r="A6" s="1"/>
      <c r="B6" s="2"/>
      <c r="C6" s="2"/>
      <c r="D6" s="47" t="s">
        <v>0</v>
      </c>
      <c r="E6" s="104">
        <v>42834</v>
      </c>
      <c r="F6" s="104"/>
      <c r="G6" s="104"/>
      <c r="H6" s="44" t="s">
        <v>2</v>
      </c>
      <c r="I6" s="104">
        <v>42847</v>
      </c>
      <c r="J6" s="104"/>
      <c r="K6" s="2"/>
      <c r="L6" s="2" t="s">
        <v>3</v>
      </c>
      <c r="M6" s="2"/>
      <c r="N6" s="2"/>
      <c r="O6" s="57">
        <v>9</v>
      </c>
      <c r="P6" s="2"/>
      <c r="Q6" s="2"/>
      <c r="R6" s="48"/>
    </row>
    <row r="7" spans="1:18" ht="11.25">
      <c r="A7" s="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49"/>
    </row>
    <row r="8" spans="1:19" ht="19.5" customHeight="1">
      <c r="A8" s="78"/>
      <c r="B8" s="19"/>
      <c r="C8" s="19"/>
      <c r="D8" s="19" t="s">
        <v>4</v>
      </c>
      <c r="E8" s="19"/>
      <c r="F8" s="19"/>
      <c r="G8" s="105">
        <f>'#8'!G8:J8</f>
        <v>0</v>
      </c>
      <c r="H8" s="105"/>
      <c r="I8" s="105"/>
      <c r="J8" s="105"/>
      <c r="K8" s="19"/>
      <c r="L8" s="106"/>
      <c r="M8" s="106"/>
      <c r="N8" s="107"/>
      <c r="O8" s="107"/>
      <c r="P8" s="27" t="s">
        <v>1</v>
      </c>
      <c r="Q8" s="5"/>
      <c r="R8" s="49"/>
      <c r="S8" s="96" t="s">
        <v>78</v>
      </c>
    </row>
    <row r="9" spans="1:19" ht="13.5" customHeight="1" thickBot="1">
      <c r="A9" s="3"/>
      <c r="B9" s="19"/>
      <c r="C9" s="19"/>
      <c r="D9" s="19"/>
      <c r="E9" s="19"/>
      <c r="F9" s="19"/>
      <c r="G9" s="6"/>
      <c r="H9" s="6"/>
      <c r="I9" s="6"/>
      <c r="J9" s="6"/>
      <c r="K9" s="19"/>
      <c r="L9" s="19"/>
      <c r="M9" s="19"/>
      <c r="N9" s="19"/>
      <c r="O9" s="19"/>
      <c r="P9" s="19"/>
      <c r="Q9" s="19"/>
      <c r="R9" s="49"/>
      <c r="S9" s="96" t="s">
        <v>79</v>
      </c>
    </row>
    <row r="10" spans="1:19" ht="11.25">
      <c r="A10" s="1"/>
      <c r="B10" s="4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44"/>
      <c r="P10" s="44"/>
      <c r="Q10" s="2"/>
      <c r="R10" s="30" t="s">
        <v>5</v>
      </c>
      <c r="S10" s="96" t="s">
        <v>80</v>
      </c>
    </row>
    <row r="11" spans="1:19" ht="12" thickBot="1">
      <c r="A11" s="7"/>
      <c r="B11" s="8"/>
      <c r="C11" s="8"/>
      <c r="D11" s="23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10" t="s">
        <v>13</v>
      </c>
      <c r="S11" s="97" t="s">
        <v>81</v>
      </c>
    </row>
    <row r="12" spans="1:20" s="50" customFormat="1" ht="11.25">
      <c r="A12" s="20"/>
      <c r="B12" s="21"/>
      <c r="C12" s="21"/>
      <c r="D12" s="24" t="s">
        <v>47</v>
      </c>
      <c r="E12" s="24" t="s">
        <v>48</v>
      </c>
      <c r="F12" s="24" t="s">
        <v>49</v>
      </c>
      <c r="G12" s="24" t="s">
        <v>50</v>
      </c>
      <c r="H12" s="24" t="s">
        <v>51</v>
      </c>
      <c r="I12" s="24" t="s">
        <v>52</v>
      </c>
      <c r="J12" s="24" t="s">
        <v>53</v>
      </c>
      <c r="K12" s="24" t="s">
        <v>54</v>
      </c>
      <c r="L12" s="24" t="s">
        <v>55</v>
      </c>
      <c r="M12" s="24" t="s">
        <v>56</v>
      </c>
      <c r="N12" s="24" t="s">
        <v>57</v>
      </c>
      <c r="O12" s="24" t="s">
        <v>58</v>
      </c>
      <c r="P12" s="24" t="s">
        <v>59</v>
      </c>
      <c r="Q12" s="24" t="s">
        <v>35</v>
      </c>
      <c r="R12" s="31"/>
      <c r="S12" s="96" t="s">
        <v>82</v>
      </c>
      <c r="T12" s="19"/>
    </row>
    <row r="13" spans="1:18" ht="11.25">
      <c r="A13" s="51" t="s">
        <v>46</v>
      </c>
      <c r="B13" s="12"/>
      <c r="C13" s="12"/>
      <c r="D13" s="25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3"/>
    </row>
    <row r="14" spans="1:18" ht="11.25">
      <c r="A14" s="11" t="s">
        <v>14</v>
      </c>
      <c r="B14" s="9"/>
      <c r="C14" s="9"/>
      <c r="D14" s="25"/>
      <c r="E14" s="9"/>
      <c r="F14" s="8"/>
      <c r="G14" s="9"/>
      <c r="H14" s="9"/>
      <c r="I14" s="9"/>
      <c r="J14" s="12"/>
      <c r="K14" s="12"/>
      <c r="L14" s="8"/>
      <c r="M14" s="9"/>
      <c r="N14" s="8"/>
      <c r="O14" s="8"/>
      <c r="P14" s="8"/>
      <c r="Q14" s="12"/>
      <c r="R14" s="14">
        <f aca="true" t="shared" si="0" ref="R14:R21">SUM(B14:Q14)</f>
        <v>0</v>
      </c>
    </row>
    <row r="15" spans="1:19" ht="11.25">
      <c r="A15" s="11" t="s">
        <v>15</v>
      </c>
      <c r="B15" s="9"/>
      <c r="C15" s="9"/>
      <c r="D15" s="25"/>
      <c r="E15" s="9"/>
      <c r="F15" s="9"/>
      <c r="G15" s="8"/>
      <c r="H15" s="8"/>
      <c r="I15" s="8"/>
      <c r="J15" s="12"/>
      <c r="K15" s="12"/>
      <c r="L15" s="83"/>
      <c r="M15" s="9"/>
      <c r="N15" s="8"/>
      <c r="O15" s="8"/>
      <c r="P15" s="8"/>
      <c r="Q15" s="12"/>
      <c r="R15" s="14">
        <f t="shared" si="0"/>
        <v>0</v>
      </c>
      <c r="S15" s="80">
        <f>Accruals!K74</f>
        <v>33.3</v>
      </c>
    </row>
    <row r="16" spans="1:19" ht="11.25">
      <c r="A16" s="11" t="s">
        <v>66</v>
      </c>
      <c r="B16" s="9"/>
      <c r="C16" s="9"/>
      <c r="D16" s="25"/>
      <c r="E16" s="9"/>
      <c r="F16" s="9"/>
      <c r="G16" s="8"/>
      <c r="H16" s="8"/>
      <c r="I16" s="8"/>
      <c r="J16" s="12"/>
      <c r="K16" s="12"/>
      <c r="L16" s="83"/>
      <c r="M16" s="9"/>
      <c r="N16" s="8"/>
      <c r="O16" s="8"/>
      <c r="P16" s="8"/>
      <c r="Q16" s="12"/>
      <c r="R16" s="14">
        <f t="shared" si="0"/>
        <v>0</v>
      </c>
      <c r="S16" s="80">
        <f>Accruals!K75</f>
        <v>0</v>
      </c>
    </row>
    <row r="17" spans="1:19" ht="11.25">
      <c r="A17" s="11" t="s">
        <v>117</v>
      </c>
      <c r="B17" s="9"/>
      <c r="C17" s="9"/>
      <c r="D17" s="25"/>
      <c r="E17" s="9"/>
      <c r="F17" s="9"/>
      <c r="G17" s="8"/>
      <c r="H17" s="8"/>
      <c r="I17" s="8"/>
      <c r="J17" s="12"/>
      <c r="K17" s="12"/>
      <c r="L17" s="9"/>
      <c r="M17" s="9"/>
      <c r="N17" s="9"/>
      <c r="O17" s="9"/>
      <c r="P17" s="8"/>
      <c r="Q17" s="12"/>
      <c r="R17" s="14">
        <f t="shared" si="0"/>
        <v>0</v>
      </c>
      <c r="S17" s="80">
        <f>Accruals!K76</f>
        <v>80</v>
      </c>
    </row>
    <row r="18" spans="1:18" ht="11.25">
      <c r="A18" s="11" t="s">
        <v>18</v>
      </c>
      <c r="B18" s="9"/>
      <c r="C18" s="9"/>
      <c r="D18" s="25"/>
      <c r="E18" s="9"/>
      <c r="F18" s="9"/>
      <c r="G18" s="9"/>
      <c r="H18" s="9"/>
      <c r="I18" s="9"/>
      <c r="J18" s="12"/>
      <c r="K18" s="12"/>
      <c r="L18" s="9"/>
      <c r="M18" s="9"/>
      <c r="N18" s="9"/>
      <c r="O18" s="9"/>
      <c r="P18" s="8"/>
      <c r="Q18" s="12"/>
      <c r="R18" s="63">
        <f t="shared" si="0"/>
        <v>0</v>
      </c>
    </row>
    <row r="19" spans="1:18" ht="11.25">
      <c r="A19" s="11" t="s">
        <v>45</v>
      </c>
      <c r="B19" s="9"/>
      <c r="C19" s="9"/>
      <c r="D19" s="25"/>
      <c r="E19" s="9"/>
      <c r="F19" s="9"/>
      <c r="G19" s="9"/>
      <c r="H19" s="9"/>
      <c r="I19" s="9"/>
      <c r="J19" s="12"/>
      <c r="K19" s="12"/>
      <c r="L19" s="9"/>
      <c r="M19" s="9"/>
      <c r="N19" s="9"/>
      <c r="O19" s="9"/>
      <c r="P19" s="65"/>
      <c r="Q19" s="12"/>
      <c r="R19" s="68">
        <f t="shared" si="0"/>
        <v>0</v>
      </c>
    </row>
    <row r="20" spans="1:18" ht="11.25">
      <c r="A20" s="32" t="s">
        <v>44</v>
      </c>
      <c r="B20" s="29"/>
      <c r="C20" s="29"/>
      <c r="D20" s="25"/>
      <c r="E20" s="29"/>
      <c r="F20" s="29"/>
      <c r="G20" s="29"/>
      <c r="H20" s="29"/>
      <c r="I20" s="29"/>
      <c r="J20" s="12"/>
      <c r="K20" s="12"/>
      <c r="L20" s="29"/>
      <c r="M20" s="29"/>
      <c r="N20" s="29"/>
      <c r="O20" s="29"/>
      <c r="P20" s="62"/>
      <c r="Q20" s="12"/>
      <c r="R20" s="68">
        <f t="shared" si="0"/>
        <v>0</v>
      </c>
    </row>
    <row r="21" spans="1:19" ht="11.25">
      <c r="A21" s="101" t="s">
        <v>115</v>
      </c>
      <c r="B21" s="29"/>
      <c r="C21" s="29"/>
      <c r="D21" s="25"/>
      <c r="E21" s="29"/>
      <c r="F21" s="29"/>
      <c r="G21" s="29"/>
      <c r="H21" s="29"/>
      <c r="I21" s="29"/>
      <c r="J21" s="12"/>
      <c r="K21" s="12"/>
      <c r="L21" s="29"/>
      <c r="M21" s="29"/>
      <c r="N21" s="29"/>
      <c r="O21" s="29"/>
      <c r="P21" s="29"/>
      <c r="Q21" s="12"/>
      <c r="R21" s="68">
        <f t="shared" si="0"/>
        <v>0</v>
      </c>
      <c r="S21" s="80">
        <f>Accruals!K77</f>
        <v>0</v>
      </c>
    </row>
    <row r="22" spans="1:18" ht="11.25">
      <c r="A22" s="11"/>
      <c r="B22" s="29"/>
      <c r="C22" s="29"/>
      <c r="D22" s="25"/>
      <c r="E22" s="29"/>
      <c r="F22" s="29"/>
      <c r="G22" s="29"/>
      <c r="H22" s="29"/>
      <c r="I22" s="29"/>
      <c r="J22" s="12"/>
      <c r="K22" s="12"/>
      <c r="L22" s="29"/>
      <c r="M22" s="29"/>
      <c r="N22" s="29"/>
      <c r="O22" s="29"/>
      <c r="P22" s="29"/>
      <c r="Q22" s="12"/>
      <c r="R22" s="14"/>
    </row>
    <row r="23" spans="1:18" ht="11.25">
      <c r="A23" s="100"/>
      <c r="B23" s="29"/>
      <c r="C23" s="29"/>
      <c r="D23" s="25"/>
      <c r="E23" s="29"/>
      <c r="F23" s="29"/>
      <c r="G23" s="29"/>
      <c r="H23" s="29"/>
      <c r="I23" s="29"/>
      <c r="J23" s="12"/>
      <c r="K23" s="12"/>
      <c r="L23" s="29"/>
      <c r="M23" s="29"/>
      <c r="N23" s="29"/>
      <c r="O23" s="29"/>
      <c r="P23" s="29"/>
      <c r="Q23" s="12"/>
      <c r="R23" s="14"/>
    </row>
    <row r="24" spans="1:18" ht="11.25">
      <c r="A24" s="11"/>
      <c r="B24" s="29"/>
      <c r="C24" s="29"/>
      <c r="D24" s="25"/>
      <c r="E24" s="29"/>
      <c r="F24" s="29"/>
      <c r="G24" s="29"/>
      <c r="H24" s="29"/>
      <c r="I24" s="29"/>
      <c r="J24" s="12"/>
      <c r="K24" s="12"/>
      <c r="L24" s="29"/>
      <c r="M24" s="29"/>
      <c r="N24" s="29"/>
      <c r="O24" s="29"/>
      <c r="P24" s="29"/>
      <c r="Q24" s="12"/>
      <c r="R24" s="14"/>
    </row>
    <row r="25" spans="1:18" ht="11.25">
      <c r="A25" s="11"/>
      <c r="B25" s="29"/>
      <c r="C25" s="29"/>
      <c r="D25" s="25"/>
      <c r="E25" s="29"/>
      <c r="F25" s="29"/>
      <c r="G25" s="29"/>
      <c r="H25" s="29"/>
      <c r="I25" s="29"/>
      <c r="J25" s="12"/>
      <c r="K25" s="12"/>
      <c r="L25" s="29"/>
      <c r="M25" s="29"/>
      <c r="N25" s="29"/>
      <c r="O25" s="29"/>
      <c r="P25" s="29"/>
      <c r="Q25" s="12"/>
      <c r="R25" s="68">
        <f>SUM(B25:Q25)</f>
        <v>0</v>
      </c>
    </row>
    <row r="26" spans="1:18" ht="11.25">
      <c r="A26" s="11"/>
      <c r="B26" s="29"/>
      <c r="C26" s="29"/>
      <c r="D26" s="25"/>
      <c r="E26" s="29"/>
      <c r="F26" s="29"/>
      <c r="G26" s="29"/>
      <c r="H26" s="29"/>
      <c r="I26" s="29"/>
      <c r="J26" s="12"/>
      <c r="K26" s="12"/>
      <c r="L26" s="29"/>
      <c r="M26" s="29"/>
      <c r="N26" s="29"/>
      <c r="O26" s="29"/>
      <c r="P26" s="29"/>
      <c r="Q26" s="12"/>
      <c r="R26" s="68">
        <f>SUM(B26:Q26)</f>
        <v>0</v>
      </c>
    </row>
    <row r="27" spans="1:18" ht="12" thickBot="1">
      <c r="A27" s="15"/>
      <c r="B27" s="16"/>
      <c r="C27" s="16"/>
      <c r="D27" s="25"/>
      <c r="E27" s="16"/>
      <c r="F27" s="16"/>
      <c r="G27" s="16"/>
      <c r="H27" s="16"/>
      <c r="I27" s="16"/>
      <c r="J27" s="12"/>
      <c r="K27" s="12"/>
      <c r="L27" s="16"/>
      <c r="M27" s="16"/>
      <c r="N27" s="16"/>
      <c r="O27" s="16"/>
      <c r="P27" s="16"/>
      <c r="Q27" s="12"/>
      <c r="R27" s="14"/>
    </row>
    <row r="28" spans="1:18" ht="12" thickBot="1">
      <c r="A28" s="52" t="s">
        <v>17</v>
      </c>
      <c r="B28" s="17">
        <f aca="true" t="shared" si="1" ref="B28:R28">SUM(B14:B27)</f>
        <v>0</v>
      </c>
      <c r="C28" s="17">
        <f t="shared" si="1"/>
        <v>0</v>
      </c>
      <c r="D28" s="26">
        <f t="shared" si="1"/>
        <v>0</v>
      </c>
      <c r="E28" s="17">
        <f t="shared" si="1"/>
        <v>0</v>
      </c>
      <c r="F28" s="17">
        <f t="shared" si="1"/>
        <v>0</v>
      </c>
      <c r="G28" s="17">
        <f t="shared" si="1"/>
        <v>0</v>
      </c>
      <c r="H28" s="17">
        <f t="shared" si="1"/>
        <v>0</v>
      </c>
      <c r="I28" s="17">
        <f t="shared" si="1"/>
        <v>0</v>
      </c>
      <c r="J28" s="17">
        <f t="shared" si="1"/>
        <v>0</v>
      </c>
      <c r="K28" s="17">
        <f t="shared" si="1"/>
        <v>0</v>
      </c>
      <c r="L28" s="17">
        <f t="shared" si="1"/>
        <v>0</v>
      </c>
      <c r="M28" s="17">
        <f t="shared" si="1"/>
        <v>0</v>
      </c>
      <c r="N28" s="17">
        <f t="shared" si="1"/>
        <v>0</v>
      </c>
      <c r="O28" s="17">
        <f t="shared" si="1"/>
        <v>0</v>
      </c>
      <c r="P28" s="17">
        <f t="shared" si="1"/>
        <v>0</v>
      </c>
      <c r="Q28" s="17">
        <f t="shared" si="1"/>
        <v>0</v>
      </c>
      <c r="R28" s="53">
        <f t="shared" si="1"/>
        <v>0</v>
      </c>
    </row>
    <row r="29" spans="1:18" ht="7.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18" ht="12" thickBot="1">
      <c r="A30" s="19"/>
      <c r="N30" s="19"/>
      <c r="O30" s="19"/>
      <c r="P30" s="19" t="s">
        <v>43</v>
      </c>
      <c r="Q30" s="19"/>
      <c r="R30" s="54">
        <f>SUM(B28:Q28)</f>
        <v>0</v>
      </c>
    </row>
    <row r="31" ht="5.25" customHeight="1" thickTop="1"/>
    <row r="32" ht="22.5" customHeight="1"/>
    <row r="33" spans="1:17" ht="12" thickBot="1">
      <c r="A33" s="18"/>
      <c r="C33" s="18"/>
      <c r="D33" s="18"/>
      <c r="E33" s="18"/>
      <c r="G33" s="18"/>
      <c r="H33" s="18"/>
      <c r="I33" s="18"/>
      <c r="J33" s="18"/>
      <c r="K33" s="18"/>
      <c r="L33" s="18"/>
      <c r="M33" s="18"/>
      <c r="N33" s="18"/>
      <c r="P33" s="18"/>
      <c r="Q33" s="18"/>
    </row>
    <row r="34" spans="1:16" ht="11.25">
      <c r="A34" s="4" t="s">
        <v>30</v>
      </c>
      <c r="C34" s="4" t="s">
        <v>31</v>
      </c>
      <c r="G34" s="4" t="s">
        <v>32</v>
      </c>
      <c r="P34" s="4" t="s">
        <v>31</v>
      </c>
    </row>
    <row r="35" spans="1:7" ht="11.25">
      <c r="A35" s="4" t="s">
        <v>33</v>
      </c>
      <c r="G35" s="4" t="s">
        <v>34</v>
      </c>
    </row>
    <row r="36" ht="11.25">
      <c r="G36" s="4" t="s">
        <v>42</v>
      </c>
    </row>
    <row r="37" ht="11.25">
      <c r="A37" s="55" t="s">
        <v>29</v>
      </c>
    </row>
    <row r="38" ht="11.25">
      <c r="A38" s="56" t="s">
        <v>67</v>
      </c>
    </row>
    <row r="39" ht="11.25">
      <c r="A39" s="56"/>
    </row>
    <row r="40" ht="11.25">
      <c r="A40" s="56"/>
    </row>
    <row r="41" ht="11.25">
      <c r="A41" s="56"/>
    </row>
    <row r="42" ht="11.25">
      <c r="A42" s="56"/>
    </row>
  </sheetData>
  <sheetProtection/>
  <mergeCells count="5">
    <mergeCell ref="E6:G6"/>
    <mergeCell ref="I6:J6"/>
    <mergeCell ref="G8:J8"/>
    <mergeCell ref="N8:O8"/>
    <mergeCell ref="L8:M8"/>
  </mergeCells>
  <printOptions/>
  <pageMargins left="0.58" right="0.09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Glenn County Personnel Dprt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 Sites</dc:creator>
  <cp:keywords/>
  <dc:description/>
  <cp:lastModifiedBy>Susan Cooper</cp:lastModifiedBy>
  <cp:lastPrinted>2014-09-26T15:10:47Z</cp:lastPrinted>
  <dcterms:created xsi:type="dcterms:W3CDTF">2000-06-07T17:49:24Z</dcterms:created>
  <dcterms:modified xsi:type="dcterms:W3CDTF">2016-12-06T19:20:48Z</dcterms:modified>
  <cp:category/>
  <cp:version/>
  <cp:contentType/>
  <cp:contentStatus/>
</cp:coreProperties>
</file>